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00" i="1"/>
  <c r="L99" i="1"/>
  <c r="L81" i="1"/>
  <c r="L80" i="1"/>
  <c r="F62" i="1" l="1"/>
  <c r="G62" i="1"/>
  <c r="H62" i="1"/>
  <c r="I62" i="1"/>
  <c r="J62" i="1"/>
  <c r="L62" i="1"/>
  <c r="L61" i="1"/>
  <c r="L42" i="1"/>
  <c r="L23" i="1"/>
  <c r="L194" i="1"/>
  <c r="L175" i="1"/>
  <c r="L156" i="1"/>
  <c r="L137" i="1"/>
  <c r="L118" i="1"/>
  <c r="L43" i="1" l="1"/>
  <c r="L184" i="1"/>
  <c r="L195" i="1" s="1"/>
  <c r="L165" i="1"/>
  <c r="L176" i="1" s="1"/>
  <c r="L146" i="1"/>
  <c r="L157" i="1" s="1"/>
  <c r="L127" i="1"/>
  <c r="L138" i="1" s="1"/>
  <c r="L108" i="1"/>
  <c r="L119" i="1" s="1"/>
  <c r="L89" i="1"/>
  <c r="L70" i="1"/>
  <c r="L51" i="1"/>
  <c r="L32" i="1"/>
  <c r="L13" i="1"/>
  <c r="L24" i="1" s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F43" i="1"/>
  <c r="H43" i="1"/>
  <c r="J43" i="1"/>
  <c r="J24" i="1"/>
  <c r="H24" i="1"/>
  <c r="F24" i="1"/>
  <c r="I24" i="1"/>
  <c r="G24" i="1"/>
  <c r="F195" i="1"/>
  <c r="H195" i="1"/>
  <c r="J195" i="1"/>
  <c r="G195" i="1"/>
  <c r="I195" i="1"/>
  <c r="F176" i="1"/>
  <c r="H176" i="1"/>
  <c r="J176" i="1"/>
  <c r="G176" i="1"/>
  <c r="I176" i="1"/>
  <c r="G157" i="1"/>
  <c r="I157" i="1"/>
  <c r="F157" i="1"/>
  <c r="H157" i="1"/>
  <c r="J157" i="1"/>
  <c r="G138" i="1"/>
  <c r="I138" i="1"/>
  <c r="F138" i="1"/>
  <c r="H138" i="1"/>
  <c r="J138" i="1"/>
  <c r="G119" i="1"/>
  <c r="I119" i="1"/>
  <c r="F81" i="1"/>
  <c r="H81" i="1"/>
  <c r="J81" i="1"/>
  <c r="F119" i="1"/>
  <c r="H119" i="1"/>
  <c r="J119" i="1"/>
  <c r="G81" i="1"/>
  <c r="I81" i="1"/>
  <c r="G100" i="1"/>
  <c r="I100" i="1"/>
  <c r="F100" i="1"/>
  <c r="H100" i="1"/>
  <c r="J100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<sst xmlns="http://schemas.openxmlformats.org/spreadsheetml/2006/main" count="304" uniqueCount="102">
  <si>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</si>
  <si>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</si>
  <si>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</si>
  <si>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</si>
  <si>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</si>
  <si>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</si>
  <si>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</si>
  <si>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</si>
  <si>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</si>
  <si>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</si>
  <si>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</si>
  <si>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</si>
  <si>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</si>
  <si>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</si>
  <si>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</si>
  <si>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</si>
  <si>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</si>
  <si>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</si>
  <si>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</si>
  <si>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</si>
  <si>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</si>
  <si>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</si>
  <si>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</si>
  <si>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</si>
  <si>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</si>
  <si>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</si>
  <si>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</si>
  <si>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</si>
  <si>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</si>
  <si>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</si>
  <si>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</si>
  <si>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</si>
  <si>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</si>
  <si>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</si>
  <si>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</si>
  <si>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</si>
  <si>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</si>
  <si>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</si>
  <si>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</si>
  <si>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</si>
  <si>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Какао с молоком</t>
  </si>
  <si>
    <t>Яблоко</t>
  </si>
  <si>
    <t>Салат из отварной свеклы с чесноком</t>
  </si>
  <si>
    <t>Суп с макаронными изделиями и картофелем</t>
  </si>
  <si>
    <t>Котлета мясная</t>
  </si>
  <si>
    <t>Капуста тушеная</t>
  </si>
  <si>
    <t>Компот из сухофруктов</t>
  </si>
  <si>
    <t>Хлеб пшеничный</t>
  </si>
  <si>
    <t>Хлеб ржаной</t>
  </si>
  <si>
    <t>Каша жидкая молочная пшенная</t>
  </si>
  <si>
    <t>Кофейный напиток с молоком</t>
  </si>
  <si>
    <t>Бутерброд с маслом</t>
  </si>
  <si>
    <t>Банан</t>
  </si>
  <si>
    <t>Овощи натуральные свежие</t>
  </si>
  <si>
    <t>Суп картофельный с рыбными фрикадельками</t>
  </si>
  <si>
    <t>Котлеты рубленные</t>
  </si>
  <si>
    <t>Рагу из овощей</t>
  </si>
  <si>
    <t>Компот из свежих яблок</t>
  </si>
  <si>
    <t xml:space="preserve">Хлеб ржаной </t>
  </si>
  <si>
    <t>Каша "Дружба"</t>
  </si>
  <si>
    <t>Кисломолочный напиток</t>
  </si>
  <si>
    <t>Груша</t>
  </si>
  <si>
    <t>Бутерброд горячий с сыром</t>
  </si>
  <si>
    <t>Салат овощной с зеленым горошком</t>
  </si>
  <si>
    <t>Щи из свежей капусты с картофелем</t>
  </si>
  <si>
    <t>Рыба тушеная в томате с овощами</t>
  </si>
  <si>
    <t>Картофельное пюре</t>
  </si>
  <si>
    <t>Напиток из шиповника</t>
  </si>
  <si>
    <t>Каша молочная перловая</t>
  </si>
  <si>
    <t>Бутерброд с сыром</t>
  </si>
  <si>
    <t>Салат из соленых огурцов с луком</t>
  </si>
  <si>
    <t>Борщ с капустой и картофелем</t>
  </si>
  <si>
    <t>Оладьи из печени с соусом</t>
  </si>
  <si>
    <t>Макароны отварные с овощами</t>
  </si>
  <si>
    <t>Кисель из яблок</t>
  </si>
  <si>
    <t>Омлет с зеленым горошком</t>
  </si>
  <si>
    <t>Сок фруктовый</t>
  </si>
  <si>
    <t>Бутерброд с повидлом</t>
  </si>
  <si>
    <t>Икра морковная</t>
  </si>
  <si>
    <t>Суп картофельный с горохом</t>
  </si>
  <si>
    <t>Рыба запеченная под молочным соусом</t>
  </si>
  <si>
    <t>Компот из свежих груш</t>
  </si>
  <si>
    <t>Каша вязкая молочная из геркулесовой крупы</t>
  </si>
  <si>
    <t>Суп из овощей</t>
  </si>
  <si>
    <t>Печень по-строгоновски</t>
  </si>
  <si>
    <t>Каша жидкая молочная рисовая</t>
  </si>
  <si>
    <t>Салат из свежих овощей</t>
  </si>
  <si>
    <t>Суп картофельный с мясными фрикадельками</t>
  </si>
  <si>
    <t>Шницель натуральный</t>
  </si>
  <si>
    <t>Компот из смеси сухофруктов</t>
  </si>
  <si>
    <t>Салат картофельный с кукурузой и морковью</t>
  </si>
  <si>
    <t>Свекольник</t>
  </si>
  <si>
    <t>Гуляш</t>
  </si>
  <si>
    <t>Макаронный изделия отварные с маслом</t>
  </si>
  <si>
    <t>Каша Боярская</t>
  </si>
  <si>
    <t>Икра свекольная</t>
  </si>
  <si>
    <t>Котлеты рыбные</t>
  </si>
  <si>
    <t>Омлет натуральный</t>
  </si>
  <si>
    <t>Овощи натуральные (помидоры), бутерброд с повидлом</t>
  </si>
  <si>
    <t>Суп картофельный с рыбой</t>
  </si>
  <si>
    <t>Курица тушеная в соусе</t>
  </si>
  <si>
    <t xml:space="preserve">Овощи тушеные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</si>
</sst>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77" sqref="B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6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8">
        <v>2</v>
      </c>
      <c r="I3" s="48">
        <v>6</v>
      </c>
      <c r="J3" s="49">
        <v>2025</v>
      </c>
      <c r="K3" s="1"/>
    </row>
    <row r="4" spans="1:12" ht="13.5" thickBot="1" x14ac:dyDescent="0.25">
      <c r="C4" s="2"/>
      <c r="D4" s="4"/>
      <c r="H4" s="50" t="s">
        <v>36</v>
      </c>
      <c r="I4" s="50" t="s">
        <v>37</v>
      </c>
      <c r="J4" s="50" t="s">
        <v>38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0" t="s">
        <v>39</v>
      </c>
      <c r="F6" s="41">
        <v>200</v>
      </c>
      <c r="G6" s="41">
        <v>5.7</v>
      </c>
      <c r="H6" s="41">
        <v>6.2</v>
      </c>
      <c r="I6" s="41">
        <v>28.3</v>
      </c>
      <c r="J6" s="41">
        <v>191</v>
      </c>
      <c r="K6" s="42">
        <v>181</v>
      </c>
      <c r="L6" s="41">
        <v>13.65</v>
      </c>
    </row>
    <row r="7" spans="1:12" ht="15" x14ac:dyDescent="0.25">
      <c r="A7" s="23"/>
      <c r="B7" s="15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3"/>
      <c r="B8" s="15"/>
      <c r="C8" s="11"/>
      <c r="D8" s="7" t="s">
        <v>22</v>
      </c>
      <c r="E8" s="43" t="s">
        <v>40</v>
      </c>
      <c r="F8" s="44">
        <v>200</v>
      </c>
      <c r="G8" s="44">
        <v>3.7</v>
      </c>
      <c r="H8" s="44">
        <v>3</v>
      </c>
      <c r="I8" s="44">
        <v>13.1</v>
      </c>
      <c r="J8" s="44">
        <v>95.6</v>
      </c>
      <c r="K8" s="45">
        <v>382</v>
      </c>
      <c r="L8" s="44">
        <v>10</v>
      </c>
    </row>
    <row r="9" spans="1:12" ht="15" x14ac:dyDescent="0.25">
      <c r="A9" s="23"/>
      <c r="B9" s="15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3"/>
      <c r="B10" s="15"/>
      <c r="C10" s="11"/>
      <c r="D10" s="7" t="s">
        <v>24</v>
      </c>
      <c r="E10" s="43" t="s">
        <v>41</v>
      </c>
      <c r="F10" s="44">
        <v>200</v>
      </c>
      <c r="G10" s="44">
        <v>1.6</v>
      </c>
      <c r="H10" s="44">
        <v>0.6</v>
      </c>
      <c r="I10" s="44">
        <v>22.6</v>
      </c>
      <c r="J10" s="44">
        <v>102.8</v>
      </c>
      <c r="K10" s="45">
        <v>338</v>
      </c>
      <c r="L10" s="44">
        <v>40.68</v>
      </c>
    </row>
    <row r="11" spans="1:12" ht="15" x14ac:dyDescent="0.25">
      <c r="A11" s="23"/>
      <c r="B11" s="15"/>
      <c r="C11" s="11"/>
      <c r="D11" s="6" t="s">
        <v>26</v>
      </c>
      <c r="E11" s="43" t="s">
        <v>69</v>
      </c>
      <c r="F11" s="44">
        <v>60</v>
      </c>
      <c r="G11" s="44">
        <v>9.6</v>
      </c>
      <c r="H11" s="44">
        <v>14.4</v>
      </c>
      <c r="I11" s="44">
        <v>18.399999999999999</v>
      </c>
      <c r="J11" s="44">
        <v>259.2</v>
      </c>
      <c r="K11" s="45">
        <v>3</v>
      </c>
      <c r="L11" s="44">
        <v>19.79</v>
      </c>
    </row>
    <row r="12" spans="1:12" ht="15" x14ac:dyDescent="0.25">
      <c r="A12" s="23"/>
      <c r="B12" s="15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20.6</v>
      </c>
      <c r="H13" s="19">
        <f t="shared" si="0"/>
        <v>24.2</v>
      </c>
      <c r="I13" s="19">
        <f t="shared" si="0"/>
        <v>82.4</v>
      </c>
      <c r="J13" s="19">
        <f t="shared" si="0"/>
        <v>648.6</v>
      </c>
      <c r="K13" s="25"/>
      <c r="L13" s="19">
        <f t="shared" ref="L13" si="1">SUM(L6:L12)</f>
        <v>84.12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0.8</v>
      </c>
      <c r="H14" s="44">
        <v>3.9</v>
      </c>
      <c r="I14" s="44">
        <v>4.9000000000000004</v>
      </c>
      <c r="J14" s="44">
        <v>58.1</v>
      </c>
      <c r="K14" s="45">
        <v>6</v>
      </c>
      <c r="L14" s="44">
        <v>4.53</v>
      </c>
    </row>
    <row r="15" spans="1:12" ht="15" x14ac:dyDescent="0.25">
      <c r="A15" s="23"/>
      <c r="B15" s="15"/>
      <c r="C15" s="11"/>
      <c r="D15" s="7" t="s">
        <v>27</v>
      </c>
      <c r="E15" s="43" t="s">
        <v>43</v>
      </c>
      <c r="F15" s="44">
        <v>200</v>
      </c>
      <c r="G15" s="44">
        <v>2.9</v>
      </c>
      <c r="H15" s="44">
        <v>4.7</v>
      </c>
      <c r="I15" s="44">
        <v>14.8</v>
      </c>
      <c r="J15" s="44">
        <v>112.8</v>
      </c>
      <c r="K15" s="45">
        <v>112</v>
      </c>
      <c r="L15" s="44">
        <v>19.649999999999999</v>
      </c>
    </row>
    <row r="16" spans="1:12" ht="15" x14ac:dyDescent="0.25">
      <c r="A16" s="23"/>
      <c r="B16" s="15"/>
      <c r="C16" s="11"/>
      <c r="D16" s="7" t="s">
        <v>28</v>
      </c>
      <c r="E16" s="43" t="s">
        <v>44</v>
      </c>
      <c r="F16" s="44">
        <v>100</v>
      </c>
      <c r="G16" s="44">
        <v>12.1</v>
      </c>
      <c r="H16" s="44">
        <v>14.1</v>
      </c>
      <c r="I16" s="44">
        <v>22.4</v>
      </c>
      <c r="J16" s="44">
        <v>265</v>
      </c>
      <c r="K16" s="45">
        <v>268</v>
      </c>
      <c r="L16" s="44">
        <v>83.81</v>
      </c>
    </row>
    <row r="17" spans="1:12" ht="15" x14ac:dyDescent="0.25">
      <c r="A17" s="23"/>
      <c r="B17" s="15"/>
      <c r="C17" s="11"/>
      <c r="D17" s="7" t="s">
        <v>29</v>
      </c>
      <c r="E17" s="43" t="s">
        <v>45</v>
      </c>
      <c r="F17" s="44">
        <v>150</v>
      </c>
      <c r="G17" s="44">
        <v>3.4</v>
      </c>
      <c r="H17" s="44">
        <v>4.0999999999999996</v>
      </c>
      <c r="I17" s="44">
        <v>12</v>
      </c>
      <c r="J17" s="44">
        <v>100.4</v>
      </c>
      <c r="K17" s="45">
        <v>139</v>
      </c>
      <c r="L17" s="44">
        <v>16.62</v>
      </c>
    </row>
    <row r="18" spans="1:12" ht="15" x14ac:dyDescent="0.25">
      <c r="A18" s="23"/>
      <c r="B18" s="15"/>
      <c r="C18" s="11"/>
      <c r="D18" s="7" t="s">
        <v>30</v>
      </c>
      <c r="E18" s="43" t="s">
        <v>46</v>
      </c>
      <c r="F18" s="44">
        <v>180</v>
      </c>
      <c r="G18" s="44">
        <v>0</v>
      </c>
      <c r="H18" s="44">
        <v>0</v>
      </c>
      <c r="I18" s="44">
        <v>7.7</v>
      </c>
      <c r="J18" s="44">
        <v>31</v>
      </c>
      <c r="K18" s="45">
        <v>349</v>
      </c>
      <c r="L18" s="44">
        <v>3.54</v>
      </c>
    </row>
    <row r="19" spans="1:12" ht="15" x14ac:dyDescent="0.25">
      <c r="A19" s="23"/>
      <c r="B19" s="15"/>
      <c r="C19" s="11"/>
      <c r="D19" s="7" t="s">
        <v>31</v>
      </c>
      <c r="E19" s="43" t="s">
        <v>47</v>
      </c>
      <c r="F19" s="44">
        <v>50</v>
      </c>
      <c r="G19" s="44">
        <v>3.7</v>
      </c>
      <c r="H19" s="44">
        <v>0.3</v>
      </c>
      <c r="I19" s="44">
        <v>22.6</v>
      </c>
      <c r="J19" s="44">
        <v>114.9</v>
      </c>
      <c r="K19" s="45">
        <v>114</v>
      </c>
      <c r="L19" s="44">
        <v>3.36</v>
      </c>
    </row>
    <row r="20" spans="1:12" ht="15" x14ac:dyDescent="0.25">
      <c r="A20" s="23"/>
      <c r="B20" s="15"/>
      <c r="C20" s="11"/>
      <c r="D20" s="7" t="s">
        <v>32</v>
      </c>
      <c r="E20" s="43" t="s">
        <v>48</v>
      </c>
      <c r="F20" s="44">
        <v>50</v>
      </c>
      <c r="G20" s="44">
        <v>3.2</v>
      </c>
      <c r="H20" s="44">
        <v>0.4</v>
      </c>
      <c r="I20" s="44">
        <v>20.69</v>
      </c>
      <c r="J20" s="44">
        <v>98.9</v>
      </c>
      <c r="K20" s="45">
        <v>115</v>
      </c>
      <c r="L20" s="44">
        <v>5.63</v>
      </c>
    </row>
    <row r="21" spans="1:12" ht="15" x14ac:dyDescent="0.25">
      <c r="A21" s="23"/>
      <c r="B21" s="15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3"/>
      <c r="B22" s="15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26.099999999999998</v>
      </c>
      <c r="H23" s="19">
        <f t="shared" si="2"/>
        <v>27.499999999999996</v>
      </c>
      <c r="I23" s="19">
        <f t="shared" si="2"/>
        <v>105.09</v>
      </c>
      <c r="J23" s="19">
        <f t="shared" si="2"/>
        <v>781.09999999999991</v>
      </c>
      <c r="K23" s="25"/>
      <c r="L23" s="19">
        <f>L22+L21+L20+L19+L18+L17+L16+L15+L14</f>
        <v>137.14000000000001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F23+F13</f>
        <v>1450</v>
      </c>
      <c r="G24" s="32">
        <f>G23+G13</f>
        <v>46.7</v>
      </c>
      <c r="H24" s="32">
        <f>H23+H13</f>
        <v>51.699999999999996</v>
      </c>
      <c r="I24" s="32">
        <f>I23+I13</f>
        <v>187.49</v>
      </c>
      <c r="J24" s="32">
        <f>J23+J13</f>
        <v>1429.6999999999998</v>
      </c>
      <c r="K24" s="33"/>
      <c r="L24" s="32">
        <f>L23+L13</f>
        <v>221.26000000000002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49</v>
      </c>
      <c r="F25" s="41">
        <v>200</v>
      </c>
      <c r="G25" s="41">
        <v>7</v>
      </c>
      <c r="H25" s="41">
        <v>6.9</v>
      </c>
      <c r="I25" s="41">
        <v>34.1</v>
      </c>
      <c r="J25" s="41">
        <v>226.3</v>
      </c>
      <c r="K25" s="42">
        <v>182</v>
      </c>
      <c r="L25" s="41">
        <v>12.02</v>
      </c>
    </row>
    <row r="26" spans="1:12" ht="15" x14ac:dyDescent="0.25">
      <c r="A26" s="14"/>
      <c r="B26" s="15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4"/>
      <c r="B27" s="15"/>
      <c r="C27" s="11"/>
      <c r="D27" s="7" t="s">
        <v>22</v>
      </c>
      <c r="E27" s="43" t="s">
        <v>50</v>
      </c>
      <c r="F27" s="44">
        <v>200</v>
      </c>
      <c r="G27" s="44">
        <v>3.9</v>
      </c>
      <c r="H27" s="44">
        <v>2.9</v>
      </c>
      <c r="I27" s="44">
        <v>15.9</v>
      </c>
      <c r="J27" s="44">
        <v>106.2</v>
      </c>
      <c r="K27" s="45">
        <v>379</v>
      </c>
      <c r="L27" s="44">
        <v>12.52</v>
      </c>
    </row>
    <row r="28" spans="1:12" ht="15" x14ac:dyDescent="0.25">
      <c r="A28" s="14"/>
      <c r="B28" s="15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 x14ac:dyDescent="0.25">
      <c r="A29" s="14"/>
      <c r="B29" s="15"/>
      <c r="C29" s="11"/>
      <c r="D29" s="7" t="s">
        <v>24</v>
      </c>
      <c r="E29" s="43" t="s">
        <v>52</v>
      </c>
      <c r="F29" s="44">
        <v>200</v>
      </c>
      <c r="G29" s="44">
        <v>1.6</v>
      </c>
      <c r="H29" s="44">
        <v>0.6</v>
      </c>
      <c r="I29" s="44">
        <v>24.3</v>
      </c>
      <c r="J29" s="44">
        <v>102.8</v>
      </c>
      <c r="K29" s="45">
        <v>338</v>
      </c>
      <c r="L29" s="44">
        <v>53.41</v>
      </c>
    </row>
    <row r="30" spans="1:12" ht="15" x14ac:dyDescent="0.25">
      <c r="A30" s="14"/>
      <c r="B30" s="15"/>
      <c r="C30" s="11"/>
      <c r="D30" s="6" t="s">
        <v>26</v>
      </c>
      <c r="E30" s="43" t="s">
        <v>51</v>
      </c>
      <c r="F30" s="44">
        <v>60</v>
      </c>
      <c r="G30" s="44">
        <v>3.6</v>
      </c>
      <c r="H30" s="44">
        <v>14.4</v>
      </c>
      <c r="I30" s="44">
        <v>18</v>
      </c>
      <c r="J30" s="44">
        <v>259.2</v>
      </c>
      <c r="K30" s="45">
        <v>1</v>
      </c>
      <c r="L30" s="44">
        <v>15.39</v>
      </c>
    </row>
    <row r="31" spans="1:12" ht="15" x14ac:dyDescent="0.25">
      <c r="A31" s="14"/>
      <c r="B31" s="15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16.100000000000001</v>
      </c>
      <c r="H32" s="19">
        <f t="shared" ref="H32" si="4">SUM(H25:H31)</f>
        <v>24.8</v>
      </c>
      <c r="I32" s="19">
        <f t="shared" ref="I32" si="5">SUM(I25:I31)</f>
        <v>92.3</v>
      </c>
      <c r="J32" s="19">
        <f t="shared" ref="J32" si="6">SUM(J25:J31)</f>
        <v>694.5</v>
      </c>
      <c r="K32" s="25"/>
      <c r="L32" s="19">
        <f t="shared" ref="L32:L51" si="7">SUM(L25:L31)</f>
        <v>93.339999999999989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3" t="s">
        <v>53</v>
      </c>
      <c r="F33" s="44">
        <v>100</v>
      </c>
      <c r="G33" s="44">
        <v>15</v>
      </c>
      <c r="H33" s="44">
        <v>1</v>
      </c>
      <c r="I33" s="44">
        <v>0</v>
      </c>
      <c r="J33" s="44">
        <v>3</v>
      </c>
      <c r="K33" s="45">
        <v>71</v>
      </c>
      <c r="L33" s="44">
        <v>14.73</v>
      </c>
    </row>
    <row r="34" spans="1:12" ht="15" x14ac:dyDescent="0.25">
      <c r="A34" s="14"/>
      <c r="B34" s="15"/>
      <c r="C34" s="11"/>
      <c r="D34" s="7" t="s">
        <v>27</v>
      </c>
      <c r="E34" s="43" t="s">
        <v>54</v>
      </c>
      <c r="F34" s="44">
        <v>230</v>
      </c>
      <c r="G34" s="44">
        <v>6.7</v>
      </c>
      <c r="H34" s="44">
        <v>3.1</v>
      </c>
      <c r="I34" s="44">
        <v>17.2</v>
      </c>
      <c r="J34" s="44">
        <v>124.3</v>
      </c>
      <c r="K34" s="45">
        <v>106</v>
      </c>
      <c r="L34" s="44">
        <v>18.75</v>
      </c>
    </row>
    <row r="35" spans="1:12" ht="15" x14ac:dyDescent="0.25">
      <c r="A35" s="14"/>
      <c r="B35" s="15"/>
      <c r="C35" s="11"/>
      <c r="D35" s="7" t="s">
        <v>28</v>
      </c>
      <c r="E35" s="43" t="s">
        <v>55</v>
      </c>
      <c r="F35" s="44">
        <v>90</v>
      </c>
      <c r="G35" s="44">
        <v>10</v>
      </c>
      <c r="H35" s="44">
        <v>13.9</v>
      </c>
      <c r="I35" s="44">
        <v>14.4</v>
      </c>
      <c r="J35" s="44">
        <v>310.5</v>
      </c>
      <c r="K35" s="45">
        <v>294</v>
      </c>
      <c r="L35" s="44">
        <v>59.36</v>
      </c>
    </row>
    <row r="36" spans="1:12" ht="15" x14ac:dyDescent="0.25">
      <c r="A36" s="14"/>
      <c r="B36" s="15"/>
      <c r="C36" s="11"/>
      <c r="D36" s="7" t="s">
        <v>29</v>
      </c>
      <c r="E36" s="43" t="s">
        <v>56</v>
      </c>
      <c r="F36" s="44">
        <v>150</v>
      </c>
      <c r="G36" s="44">
        <v>2.5</v>
      </c>
      <c r="H36" s="44">
        <v>5.5</v>
      </c>
      <c r="I36" s="44">
        <v>14</v>
      </c>
      <c r="J36" s="44">
        <v>120.9</v>
      </c>
      <c r="K36" s="45">
        <v>143</v>
      </c>
      <c r="L36" s="44">
        <v>13.75</v>
      </c>
    </row>
    <row r="37" spans="1:12" ht="15" x14ac:dyDescent="0.25">
      <c r="A37" s="14"/>
      <c r="B37" s="15"/>
      <c r="C37" s="11"/>
      <c r="D37" s="7" t="s">
        <v>30</v>
      </c>
      <c r="E37" s="43" t="s">
        <v>57</v>
      </c>
      <c r="F37" s="44">
        <v>180</v>
      </c>
      <c r="G37" s="44">
        <v>0.1</v>
      </c>
      <c r="H37" s="44">
        <v>0.1</v>
      </c>
      <c r="I37" s="44">
        <v>11.2</v>
      </c>
      <c r="J37" s="44">
        <v>47.4</v>
      </c>
      <c r="K37" s="45">
        <v>349</v>
      </c>
      <c r="L37" s="44">
        <v>8.1</v>
      </c>
    </row>
    <row r="38" spans="1:12" ht="15" x14ac:dyDescent="0.25">
      <c r="A38" s="14"/>
      <c r="B38" s="15"/>
      <c r="C38" s="11"/>
      <c r="D38" s="7" t="s">
        <v>31</v>
      </c>
      <c r="E38" s="43" t="s">
        <v>47</v>
      </c>
      <c r="F38" s="44">
        <v>50</v>
      </c>
      <c r="G38" s="44">
        <v>3.7</v>
      </c>
      <c r="H38" s="44">
        <v>0.3</v>
      </c>
      <c r="I38" s="44">
        <v>24.3</v>
      </c>
      <c r="J38" s="44">
        <v>114.9</v>
      </c>
      <c r="K38" s="45">
        <v>114</v>
      </c>
      <c r="L38" s="44">
        <v>3.36</v>
      </c>
    </row>
    <row r="39" spans="1:12" ht="15" x14ac:dyDescent="0.25">
      <c r="A39" s="14"/>
      <c r="B39" s="15"/>
      <c r="C39" s="11"/>
      <c r="D39" s="7" t="s">
        <v>32</v>
      </c>
      <c r="E39" s="43" t="s">
        <v>58</v>
      </c>
      <c r="F39" s="44">
        <v>50</v>
      </c>
      <c r="G39" s="44">
        <v>3.2</v>
      </c>
      <c r="H39" s="44">
        <v>0.4</v>
      </c>
      <c r="I39" s="44">
        <v>20.6</v>
      </c>
      <c r="J39" s="44">
        <v>98.9</v>
      </c>
      <c r="K39" s="45">
        <v>115</v>
      </c>
      <c r="L39" s="44">
        <v>5.63</v>
      </c>
    </row>
    <row r="40" spans="1:12" ht="15" x14ac:dyDescent="0.25">
      <c r="A40" s="14"/>
      <c r="B40" s="15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4"/>
      <c r="B41" s="15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8">SUM(G33:G41)</f>
        <v>41.20000000000001</v>
      </c>
      <c r="H42" s="19">
        <f t="shared" ref="H42" si="9">SUM(H33:H41)</f>
        <v>24.3</v>
      </c>
      <c r="I42" s="19">
        <f t="shared" ref="I42" si="10">SUM(I33:I41)</f>
        <v>101.69999999999999</v>
      </c>
      <c r="J42" s="19">
        <f t="shared" ref="J42" si="11">SUM(J33:J41)</f>
        <v>819.9</v>
      </c>
      <c r="K42" s="25"/>
      <c r="L42" s="19">
        <f>L41+L40+L39+L38+L37+L36+L35+L34+L33</f>
        <v>123.68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1"/>
      <c r="F43" s="32">
        <f>F42+F32</f>
        <v>1510</v>
      </c>
      <c r="G43" s="32">
        <f>G42+G32</f>
        <v>57.300000000000011</v>
      </c>
      <c r="H43" s="32">
        <f>H42+H32</f>
        <v>49.1</v>
      </c>
      <c r="I43" s="32">
        <f>I42+I32</f>
        <v>194</v>
      </c>
      <c r="J43" s="32">
        <f>J42+J32</f>
        <v>1514.4</v>
      </c>
      <c r="K43" s="33"/>
      <c r="L43" s="32">
        <f>L42+L32</f>
        <v>217.01999999999998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0" t="s">
        <v>59</v>
      </c>
      <c r="F44" s="41">
        <v>200</v>
      </c>
      <c r="G44" s="41">
        <v>5.0999999999999996</v>
      </c>
      <c r="H44" s="41">
        <v>5.7</v>
      </c>
      <c r="I44" s="41">
        <v>26</v>
      </c>
      <c r="J44" s="41">
        <v>176.4</v>
      </c>
      <c r="K44" s="42">
        <v>266</v>
      </c>
      <c r="L44" s="41">
        <v>13.01</v>
      </c>
    </row>
    <row r="45" spans="1:12" ht="15" x14ac:dyDescent="0.25">
      <c r="A45" s="23"/>
      <c r="B45" s="15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3"/>
      <c r="B46" s="15"/>
      <c r="C46" s="11"/>
      <c r="D46" s="7" t="s">
        <v>22</v>
      </c>
      <c r="E46" s="43" t="s">
        <v>60</v>
      </c>
      <c r="F46" s="44">
        <v>250</v>
      </c>
      <c r="G46" s="44">
        <v>6.8</v>
      </c>
      <c r="H46" s="44">
        <v>6.1</v>
      </c>
      <c r="I46" s="44">
        <v>18.2</v>
      </c>
      <c r="J46" s="44">
        <v>154.5</v>
      </c>
      <c r="K46" s="45">
        <v>386</v>
      </c>
      <c r="L46" s="44">
        <v>17.850000000000001</v>
      </c>
    </row>
    <row r="47" spans="1:12" ht="15" x14ac:dyDescent="0.25">
      <c r="A47" s="23"/>
      <c r="B47" s="15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3"/>
      <c r="B48" s="15"/>
      <c r="C48" s="11"/>
      <c r="D48" s="7" t="s">
        <v>24</v>
      </c>
      <c r="E48" s="43" t="s">
        <v>61</v>
      </c>
      <c r="F48" s="44">
        <v>200</v>
      </c>
      <c r="G48" s="44">
        <v>1.6</v>
      </c>
      <c r="H48" s="44">
        <v>0.6</v>
      </c>
      <c r="I48" s="44">
        <v>22.6</v>
      </c>
      <c r="J48" s="44">
        <v>102.8</v>
      </c>
      <c r="K48" s="45">
        <v>338</v>
      </c>
      <c r="L48" s="44">
        <v>47.73</v>
      </c>
    </row>
    <row r="49" spans="1:12" ht="15" x14ac:dyDescent="0.25">
      <c r="A49" s="23"/>
      <c r="B49" s="15"/>
      <c r="C49" s="11"/>
      <c r="D49" s="6" t="s">
        <v>26</v>
      </c>
      <c r="E49" s="43" t="s">
        <v>62</v>
      </c>
      <c r="F49" s="44">
        <v>60</v>
      </c>
      <c r="G49" s="44">
        <v>6.6</v>
      </c>
      <c r="H49" s="44">
        <v>8.9</v>
      </c>
      <c r="I49" s="44">
        <v>17.600000000000001</v>
      </c>
      <c r="J49" s="44">
        <v>178.1</v>
      </c>
      <c r="K49" s="45">
        <v>7</v>
      </c>
      <c r="L49" s="44">
        <v>19.79</v>
      </c>
    </row>
    <row r="50" spans="1:12" ht="15" x14ac:dyDescent="0.25">
      <c r="A50" s="23"/>
      <c r="B50" s="15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2">SUM(G44:G50)</f>
        <v>20.099999999999998</v>
      </c>
      <c r="H51" s="19">
        <f t="shared" ref="H51" si="13">SUM(H44:H50)</f>
        <v>21.3</v>
      </c>
      <c r="I51" s="19">
        <f t="shared" ref="I51" si="14">SUM(I44:I50)</f>
        <v>84.4</v>
      </c>
      <c r="J51" s="19">
        <f t="shared" ref="J51" si="15">SUM(J44:J50)</f>
        <v>611.79999999999995</v>
      </c>
      <c r="K51" s="25"/>
      <c r="L51" s="19">
        <f t="shared" si="7"/>
        <v>98.38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3" t="s">
        <v>63</v>
      </c>
      <c r="F52" s="44">
        <v>60</v>
      </c>
      <c r="G52" s="44">
        <v>1.6</v>
      </c>
      <c r="H52" s="44">
        <v>4.2</v>
      </c>
      <c r="I52" s="44">
        <v>5.9</v>
      </c>
      <c r="J52" s="44">
        <v>67.900000000000006</v>
      </c>
      <c r="K52" s="45">
        <v>72</v>
      </c>
      <c r="L52" s="44">
        <v>7.1</v>
      </c>
    </row>
    <row r="53" spans="1:12" ht="15" x14ac:dyDescent="0.25">
      <c r="A53" s="23"/>
      <c r="B53" s="15"/>
      <c r="C53" s="11"/>
      <c r="D53" s="7" t="s">
        <v>27</v>
      </c>
      <c r="E53" s="43" t="s">
        <v>64</v>
      </c>
      <c r="F53" s="44">
        <v>200</v>
      </c>
      <c r="G53" s="44">
        <v>3.3</v>
      </c>
      <c r="H53" s="44">
        <v>4.5</v>
      </c>
      <c r="I53" s="44">
        <v>7.4</v>
      </c>
      <c r="J53" s="44">
        <v>83.6</v>
      </c>
      <c r="K53" s="45">
        <v>88</v>
      </c>
      <c r="L53" s="44">
        <v>23.32</v>
      </c>
    </row>
    <row r="54" spans="1:12" ht="15" x14ac:dyDescent="0.25">
      <c r="A54" s="23"/>
      <c r="B54" s="15"/>
      <c r="C54" s="11"/>
      <c r="D54" s="7" t="s">
        <v>28</v>
      </c>
      <c r="E54" s="43" t="s">
        <v>65</v>
      </c>
      <c r="F54" s="44">
        <v>120</v>
      </c>
      <c r="G54" s="44">
        <v>11.7</v>
      </c>
      <c r="H54" s="44">
        <v>8.6</v>
      </c>
      <c r="I54" s="44">
        <v>6.4</v>
      </c>
      <c r="J54" s="44">
        <v>149.80000000000001</v>
      </c>
      <c r="K54" s="45">
        <v>229</v>
      </c>
      <c r="L54" s="44">
        <v>33.090000000000003</v>
      </c>
    </row>
    <row r="55" spans="1:12" ht="15" x14ac:dyDescent="0.25">
      <c r="A55" s="23"/>
      <c r="B55" s="15"/>
      <c r="C55" s="11"/>
      <c r="D55" s="7" t="s">
        <v>29</v>
      </c>
      <c r="E55" s="43" t="s">
        <v>66</v>
      </c>
      <c r="F55" s="44">
        <v>150</v>
      </c>
      <c r="G55" s="44">
        <v>3.2</v>
      </c>
      <c r="H55" s="44">
        <v>4.7</v>
      </c>
      <c r="I55" s="44">
        <v>22</v>
      </c>
      <c r="J55" s="44">
        <v>143</v>
      </c>
      <c r="K55" s="45">
        <v>123</v>
      </c>
      <c r="L55" s="44">
        <v>16.079999999999998</v>
      </c>
    </row>
    <row r="56" spans="1:12" ht="15" x14ac:dyDescent="0.25">
      <c r="A56" s="23"/>
      <c r="B56" s="15"/>
      <c r="C56" s="11"/>
      <c r="D56" s="7" t="s">
        <v>30</v>
      </c>
      <c r="E56" s="43" t="s">
        <v>67</v>
      </c>
      <c r="F56" s="44">
        <v>180</v>
      </c>
      <c r="G56" s="44">
        <v>0.7</v>
      </c>
      <c r="H56" s="44">
        <v>0.3</v>
      </c>
      <c r="I56" s="44">
        <v>17.100000000000001</v>
      </c>
      <c r="J56" s="44">
        <v>73.5</v>
      </c>
      <c r="K56" s="45">
        <v>538</v>
      </c>
      <c r="L56" s="44">
        <v>5.74</v>
      </c>
    </row>
    <row r="57" spans="1:12" ht="15" x14ac:dyDescent="0.25">
      <c r="A57" s="23"/>
      <c r="B57" s="15"/>
      <c r="C57" s="11"/>
      <c r="D57" s="7" t="s">
        <v>31</v>
      </c>
      <c r="E57" s="43" t="s">
        <v>47</v>
      </c>
      <c r="F57" s="44">
        <v>50</v>
      </c>
      <c r="G57" s="44">
        <v>3.7</v>
      </c>
      <c r="H57" s="44">
        <v>0.3</v>
      </c>
      <c r="I57" s="44">
        <v>24.3</v>
      </c>
      <c r="J57" s="44">
        <v>114.9</v>
      </c>
      <c r="K57" s="45">
        <v>114</v>
      </c>
      <c r="L57" s="44">
        <v>3.36</v>
      </c>
    </row>
    <row r="58" spans="1:12" ht="15" x14ac:dyDescent="0.25">
      <c r="A58" s="23"/>
      <c r="B58" s="15"/>
      <c r="C58" s="11"/>
      <c r="D58" s="7" t="s">
        <v>32</v>
      </c>
      <c r="E58" s="43" t="s">
        <v>48</v>
      </c>
      <c r="F58" s="44">
        <v>50</v>
      </c>
      <c r="G58" s="44">
        <v>3.2</v>
      </c>
      <c r="H58" s="44">
        <v>0.4</v>
      </c>
      <c r="I58" s="44">
        <v>20.6</v>
      </c>
      <c r="J58" s="44">
        <v>98.9</v>
      </c>
      <c r="K58" s="45">
        <v>116</v>
      </c>
      <c r="L58" s="44">
        <v>5.63</v>
      </c>
    </row>
    <row r="59" spans="1:12" ht="15" x14ac:dyDescent="0.25">
      <c r="A59" s="23"/>
      <c r="B59" s="15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3"/>
      <c r="B60" s="15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6">SUM(G52:G60)</f>
        <v>27.4</v>
      </c>
      <c r="H61" s="19">
        <f t="shared" ref="H61" si="17">SUM(H52:H60)</f>
        <v>22.999999999999996</v>
      </c>
      <c r="I61" s="19">
        <f t="shared" ref="I61" si="18">SUM(I52:I60)</f>
        <v>103.70000000000002</v>
      </c>
      <c r="J61" s="19">
        <f t="shared" ref="J61" si="19">SUM(J52:J60)</f>
        <v>731.59999999999991</v>
      </c>
      <c r="K61" s="25"/>
      <c r="L61" s="19">
        <f>L60+L59+L58+L57+L56+L55+L54+L53+L52</f>
        <v>94.32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F61+F51</f>
        <v>1520</v>
      </c>
      <c r="G62" s="32">
        <f>G61+G51</f>
        <v>47.5</v>
      </c>
      <c r="H62" s="32">
        <f>H61+H51</f>
        <v>44.3</v>
      </c>
      <c r="I62" s="32">
        <f>I61+I51</f>
        <v>188.10000000000002</v>
      </c>
      <c r="J62" s="32">
        <f>J61+J51</f>
        <v>1343.3999999999999</v>
      </c>
      <c r="K62" s="33"/>
      <c r="L62" s="32">
        <f>L61+L51</f>
        <v>192.7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0" t="s">
        <v>68</v>
      </c>
      <c r="F63" s="41">
        <v>200</v>
      </c>
      <c r="G63" s="41">
        <v>6.1</v>
      </c>
      <c r="H63" s="41">
        <v>6.3</v>
      </c>
      <c r="I63" s="41">
        <v>32.799999999999997</v>
      </c>
      <c r="J63" s="41">
        <v>213.3</v>
      </c>
      <c r="K63" s="42">
        <v>182</v>
      </c>
      <c r="L63" s="41">
        <v>13.33</v>
      </c>
    </row>
    <row r="64" spans="1:12" ht="15" x14ac:dyDescent="0.25">
      <c r="A64" s="23"/>
      <c r="B64" s="15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3"/>
      <c r="B65" s="15"/>
      <c r="C65" s="11"/>
      <c r="D65" s="7" t="s">
        <v>22</v>
      </c>
      <c r="E65" s="43" t="s">
        <v>40</v>
      </c>
      <c r="F65" s="44">
        <v>200</v>
      </c>
      <c r="G65" s="44">
        <v>3.7</v>
      </c>
      <c r="H65" s="44">
        <v>3</v>
      </c>
      <c r="I65" s="44">
        <v>13.1</v>
      </c>
      <c r="J65" s="44">
        <v>95.6</v>
      </c>
      <c r="K65" s="45">
        <v>362</v>
      </c>
      <c r="L65" s="44">
        <v>10</v>
      </c>
    </row>
    <row r="66" spans="1:12" ht="15" x14ac:dyDescent="0.25">
      <c r="A66" s="23"/>
      <c r="B66" s="15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3"/>
      <c r="B67" s="15"/>
      <c r="C67" s="11"/>
      <c r="D67" s="7" t="s">
        <v>24</v>
      </c>
      <c r="E67" s="43" t="s">
        <v>41</v>
      </c>
      <c r="F67" s="44">
        <v>200</v>
      </c>
      <c r="G67" s="44">
        <v>1.6</v>
      </c>
      <c r="H67" s="44">
        <v>0.6</v>
      </c>
      <c r="I67" s="44">
        <v>22.6</v>
      </c>
      <c r="J67" s="44">
        <v>102.8</v>
      </c>
      <c r="K67" s="45">
        <v>338</v>
      </c>
      <c r="L67" s="44">
        <v>40.68</v>
      </c>
    </row>
    <row r="68" spans="1:12" ht="15" x14ac:dyDescent="0.25">
      <c r="A68" s="23"/>
      <c r="B68" s="15"/>
      <c r="C68" s="11"/>
      <c r="D68" s="6" t="s">
        <v>26</v>
      </c>
      <c r="E68" s="43" t="s">
        <v>69</v>
      </c>
      <c r="F68" s="44">
        <v>60</v>
      </c>
      <c r="G68" s="44">
        <v>9.6</v>
      </c>
      <c r="H68" s="44">
        <v>14.4</v>
      </c>
      <c r="I68" s="44">
        <v>18.399999999999999</v>
      </c>
      <c r="J68" s="44">
        <v>259.2</v>
      </c>
      <c r="K68" s="45">
        <v>3</v>
      </c>
      <c r="L68" s="44">
        <v>19.79</v>
      </c>
    </row>
    <row r="69" spans="1:12" ht="15" x14ac:dyDescent="0.25">
      <c r="A69" s="23"/>
      <c r="B69" s="15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20">SUM(G63:G69)</f>
        <v>21</v>
      </c>
      <c r="H70" s="19">
        <f t="shared" ref="H70" si="21">SUM(H63:H69)</f>
        <v>24.3</v>
      </c>
      <c r="I70" s="19">
        <f t="shared" ref="I70" si="22">SUM(I63:I69)</f>
        <v>86.9</v>
      </c>
      <c r="J70" s="19">
        <f t="shared" ref="J70" si="23">SUM(J63:J69)</f>
        <v>670.9</v>
      </c>
      <c r="K70" s="25"/>
      <c r="L70" s="19">
        <f t="shared" ref="L70:L89" si="24">SUM(L63:L69)</f>
        <v>83.799999999999983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3" t="s">
        <v>70</v>
      </c>
      <c r="F71" s="44">
        <v>60</v>
      </c>
      <c r="G71" s="44">
        <v>0.5</v>
      </c>
      <c r="H71" s="44">
        <v>3</v>
      </c>
      <c r="I71" s="44">
        <v>1.6</v>
      </c>
      <c r="J71" s="44">
        <v>36.700000000000003</v>
      </c>
      <c r="K71" s="45">
        <v>20</v>
      </c>
      <c r="L71" s="44">
        <v>16.420000000000002</v>
      </c>
    </row>
    <row r="72" spans="1:12" ht="15" x14ac:dyDescent="0.25">
      <c r="A72" s="23"/>
      <c r="B72" s="15"/>
      <c r="C72" s="11"/>
      <c r="D72" s="7" t="s">
        <v>27</v>
      </c>
      <c r="E72" s="43" t="s">
        <v>71</v>
      </c>
      <c r="F72" s="44">
        <v>200</v>
      </c>
      <c r="G72" s="44">
        <v>3.3</v>
      </c>
      <c r="H72" s="44">
        <v>4.5</v>
      </c>
      <c r="I72" s="44">
        <v>10.199999999999999</v>
      </c>
      <c r="J72" s="44">
        <v>94.4</v>
      </c>
      <c r="K72" s="45">
        <v>82</v>
      </c>
      <c r="L72" s="44">
        <v>24.94</v>
      </c>
    </row>
    <row r="73" spans="1:12" ht="15" x14ac:dyDescent="0.25">
      <c r="A73" s="23"/>
      <c r="B73" s="15"/>
      <c r="C73" s="11"/>
      <c r="D73" s="7" t="s">
        <v>28</v>
      </c>
      <c r="E73" s="43" t="s">
        <v>72</v>
      </c>
      <c r="F73" s="44">
        <v>130</v>
      </c>
      <c r="G73" s="44">
        <v>13.8</v>
      </c>
      <c r="H73" s="44">
        <v>11.2</v>
      </c>
      <c r="I73" s="44">
        <v>8.1</v>
      </c>
      <c r="J73" s="44">
        <v>191.3</v>
      </c>
      <c r="K73" s="45">
        <v>282</v>
      </c>
      <c r="L73" s="44">
        <v>51.23</v>
      </c>
    </row>
    <row r="74" spans="1:12" ht="15" x14ac:dyDescent="0.25">
      <c r="A74" s="23"/>
      <c r="B74" s="15"/>
      <c r="C74" s="11"/>
      <c r="D74" s="7" t="s">
        <v>29</v>
      </c>
      <c r="E74" s="43" t="s">
        <v>73</v>
      </c>
      <c r="F74" s="44">
        <v>150</v>
      </c>
      <c r="G74" s="44">
        <v>4.0999999999999996</v>
      </c>
      <c r="H74" s="44">
        <v>4.5</v>
      </c>
      <c r="I74" s="44">
        <v>31.7</v>
      </c>
      <c r="J74" s="44">
        <v>183.7</v>
      </c>
      <c r="K74" s="45">
        <v>205</v>
      </c>
      <c r="L74" s="44">
        <v>7.8</v>
      </c>
    </row>
    <row r="75" spans="1:12" ht="15" x14ac:dyDescent="0.25">
      <c r="A75" s="23"/>
      <c r="B75" s="15"/>
      <c r="C75" s="11"/>
      <c r="D75" s="7" t="s">
        <v>30</v>
      </c>
      <c r="E75" s="43" t="s">
        <v>74</v>
      </c>
      <c r="F75" s="44">
        <v>180</v>
      </c>
      <c r="G75" s="44">
        <v>0.1</v>
      </c>
      <c r="H75" s="44">
        <v>0.1</v>
      </c>
      <c r="I75" s="44">
        <v>17.100000000000001</v>
      </c>
      <c r="J75" s="44">
        <v>70.599999999999994</v>
      </c>
      <c r="K75" s="45">
        <v>352</v>
      </c>
      <c r="L75" s="44">
        <v>9.86</v>
      </c>
    </row>
    <row r="76" spans="1:12" ht="15" x14ac:dyDescent="0.25">
      <c r="A76" s="23"/>
      <c r="B76" s="15"/>
      <c r="C76" s="11"/>
      <c r="D76" s="7" t="s">
        <v>31</v>
      </c>
      <c r="E76" s="43" t="s">
        <v>47</v>
      </c>
      <c r="F76" s="44">
        <v>50</v>
      </c>
      <c r="G76" s="44">
        <v>3.7</v>
      </c>
      <c r="H76" s="44">
        <v>0.3</v>
      </c>
      <c r="I76" s="44">
        <v>24.3</v>
      </c>
      <c r="J76" s="44">
        <v>114.9</v>
      </c>
      <c r="K76" s="45">
        <v>114</v>
      </c>
      <c r="L76" s="44">
        <v>3.36</v>
      </c>
    </row>
    <row r="77" spans="1:12" ht="15" x14ac:dyDescent="0.25">
      <c r="A77" s="23"/>
      <c r="B77" s="15"/>
      <c r="C77" s="11"/>
      <c r="D77" s="7" t="s">
        <v>32</v>
      </c>
      <c r="E77" s="43" t="s">
        <v>48</v>
      </c>
      <c r="F77" s="44">
        <v>50</v>
      </c>
      <c r="G77" s="44">
        <v>3.2</v>
      </c>
      <c r="H77" s="44">
        <v>0.4</v>
      </c>
      <c r="I77" s="44">
        <v>20.6</v>
      </c>
      <c r="J77" s="44">
        <v>98.9</v>
      </c>
      <c r="K77" s="45">
        <v>115</v>
      </c>
      <c r="L77" s="44">
        <v>5.63</v>
      </c>
    </row>
    <row r="78" spans="1:12" ht="15" x14ac:dyDescent="0.25">
      <c r="A78" s="23"/>
      <c r="B78" s="15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3"/>
      <c r="B79" s="15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25">SUM(G71:G79)</f>
        <v>28.700000000000003</v>
      </c>
      <c r="H80" s="19">
        <f t="shared" ref="H80" si="26">SUM(H71:H79)</f>
        <v>24</v>
      </c>
      <c r="I80" s="19">
        <f t="shared" ref="I80" si="27">SUM(I71:I79)</f>
        <v>113.6</v>
      </c>
      <c r="J80" s="19">
        <f t="shared" ref="J80" si="28">SUM(J71:J79)</f>
        <v>790.5</v>
      </c>
      <c r="K80" s="25"/>
      <c r="L80" s="19">
        <f>L79+L78+L77+L76+L75+L74+L73+L72+L71</f>
        <v>119.24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F80+F70</f>
        <v>1480</v>
      </c>
      <c r="G81" s="32">
        <f>G80+G70</f>
        <v>49.7</v>
      </c>
      <c r="H81" s="32">
        <f>H80+H70</f>
        <v>48.3</v>
      </c>
      <c r="I81" s="32">
        <f>I80+I70</f>
        <v>200.5</v>
      </c>
      <c r="J81" s="32">
        <f>J80+J70</f>
        <v>1461.4</v>
      </c>
      <c r="K81" s="33"/>
      <c r="L81" s="32">
        <f>L80+L70</f>
        <v>203.03999999999996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0" t="s">
        <v>75</v>
      </c>
      <c r="F82" s="41">
        <v>200</v>
      </c>
      <c r="G82" s="41">
        <v>13.4</v>
      </c>
      <c r="H82" s="41">
        <v>16.399999999999999</v>
      </c>
      <c r="I82" s="41">
        <v>6.8</v>
      </c>
      <c r="J82" s="41">
        <v>228.1</v>
      </c>
      <c r="K82" s="42">
        <v>308</v>
      </c>
      <c r="L82" s="41">
        <v>25.8</v>
      </c>
    </row>
    <row r="83" spans="1:12" ht="15" x14ac:dyDescent="0.25">
      <c r="A83" s="23"/>
      <c r="B83" s="15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3"/>
      <c r="B84" s="15"/>
      <c r="C84" s="11"/>
      <c r="D84" s="7" t="s">
        <v>22</v>
      </c>
      <c r="E84" s="43" t="s">
        <v>76</v>
      </c>
      <c r="F84" s="44">
        <v>200</v>
      </c>
      <c r="G84" s="44">
        <v>0.6</v>
      </c>
      <c r="H84" s="44">
        <v>0.1</v>
      </c>
      <c r="I84" s="44">
        <v>19</v>
      </c>
      <c r="J84" s="44">
        <v>79.3</v>
      </c>
      <c r="K84" s="45">
        <v>537</v>
      </c>
      <c r="L84" s="44">
        <v>31</v>
      </c>
    </row>
    <row r="85" spans="1:12" ht="15" x14ac:dyDescent="0.25">
      <c r="A85" s="23"/>
      <c r="B85" s="15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3"/>
      <c r="B86" s="15"/>
      <c r="C86" s="11"/>
      <c r="D86" s="7" t="s">
        <v>24</v>
      </c>
      <c r="E86" s="43" t="s">
        <v>52</v>
      </c>
      <c r="F86" s="44">
        <v>200</v>
      </c>
      <c r="G86" s="44">
        <v>1.6</v>
      </c>
      <c r="H86" s="44">
        <v>0.6</v>
      </c>
      <c r="I86" s="44">
        <v>24.3</v>
      </c>
      <c r="J86" s="44">
        <v>102.8</v>
      </c>
      <c r="K86" s="45">
        <v>338</v>
      </c>
      <c r="L86" s="44">
        <v>55.41</v>
      </c>
    </row>
    <row r="87" spans="1:12" ht="15" x14ac:dyDescent="0.25">
      <c r="A87" s="23"/>
      <c r="B87" s="15"/>
      <c r="C87" s="11"/>
      <c r="D87" s="6" t="s">
        <v>26</v>
      </c>
      <c r="E87" s="43" t="s">
        <v>77</v>
      </c>
      <c r="F87" s="44">
        <v>60</v>
      </c>
      <c r="G87" s="44">
        <v>2.8</v>
      </c>
      <c r="H87" s="44">
        <v>0.2</v>
      </c>
      <c r="I87" s="44">
        <v>28.9</v>
      </c>
      <c r="J87" s="44">
        <v>129.1</v>
      </c>
      <c r="K87" s="45">
        <v>2</v>
      </c>
      <c r="L87" s="44">
        <v>7.2</v>
      </c>
    </row>
    <row r="88" spans="1:12" ht="15" x14ac:dyDescent="0.25">
      <c r="A88" s="23"/>
      <c r="B88" s="15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29">SUM(G82:G88)</f>
        <v>18.399999999999999</v>
      </c>
      <c r="H89" s="19">
        <f t="shared" ref="H89" si="30">SUM(H82:H88)</f>
        <v>17.3</v>
      </c>
      <c r="I89" s="19">
        <f t="shared" ref="I89" si="31">SUM(I82:I88)</f>
        <v>79</v>
      </c>
      <c r="J89" s="19">
        <f t="shared" ref="J89" si="32">SUM(J82:J88)</f>
        <v>539.29999999999995</v>
      </c>
      <c r="K89" s="25"/>
      <c r="L89" s="19">
        <f t="shared" si="24"/>
        <v>119.41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3" t="s">
        <v>78</v>
      </c>
      <c r="F90" s="44">
        <v>60</v>
      </c>
      <c r="G90" s="44">
        <v>1.2</v>
      </c>
      <c r="H90" s="44">
        <v>3.9</v>
      </c>
      <c r="I90" s="44">
        <v>6.3</v>
      </c>
      <c r="J90" s="44">
        <v>66.7</v>
      </c>
      <c r="K90" s="45">
        <v>75</v>
      </c>
      <c r="L90" s="44">
        <v>9.66</v>
      </c>
    </row>
    <row r="91" spans="1:12" ht="15" x14ac:dyDescent="0.25">
      <c r="A91" s="23"/>
      <c r="B91" s="15"/>
      <c r="C91" s="11"/>
      <c r="D91" s="7" t="s">
        <v>27</v>
      </c>
      <c r="E91" s="43" t="s">
        <v>79</v>
      </c>
      <c r="F91" s="44">
        <v>200</v>
      </c>
      <c r="G91" s="44">
        <v>4.0999999999999996</v>
      </c>
      <c r="H91" s="44">
        <v>5.5</v>
      </c>
      <c r="I91" s="44">
        <v>15.3</v>
      </c>
      <c r="J91" s="44">
        <v>126.8</v>
      </c>
      <c r="K91" s="45">
        <v>102</v>
      </c>
      <c r="L91" s="44">
        <v>18.68</v>
      </c>
    </row>
    <row r="92" spans="1:12" ht="15" x14ac:dyDescent="0.25">
      <c r="A92" s="23"/>
      <c r="B92" s="15"/>
      <c r="C92" s="11"/>
      <c r="D92" s="7" t="s">
        <v>28</v>
      </c>
      <c r="E92" s="43" t="s">
        <v>80</v>
      </c>
      <c r="F92" s="44">
        <v>90</v>
      </c>
      <c r="G92" s="44">
        <v>9</v>
      </c>
      <c r="H92" s="44">
        <v>9</v>
      </c>
      <c r="I92" s="44">
        <v>12</v>
      </c>
      <c r="J92" s="44">
        <v>161</v>
      </c>
      <c r="K92" s="45">
        <v>233</v>
      </c>
      <c r="L92" s="44">
        <v>68.63</v>
      </c>
    </row>
    <row r="93" spans="1:12" ht="15" x14ac:dyDescent="0.25">
      <c r="A93" s="23"/>
      <c r="B93" s="15"/>
      <c r="C93" s="11"/>
      <c r="D93" s="7" t="s">
        <v>29</v>
      </c>
      <c r="E93" s="43" t="s">
        <v>66</v>
      </c>
      <c r="F93" s="44">
        <v>150</v>
      </c>
      <c r="G93" s="44">
        <v>7</v>
      </c>
      <c r="H93" s="44">
        <v>7</v>
      </c>
      <c r="I93" s="44">
        <v>16</v>
      </c>
      <c r="J93" s="44">
        <v>160</v>
      </c>
      <c r="K93" s="45">
        <v>205</v>
      </c>
      <c r="L93" s="44">
        <v>16.079999999999998</v>
      </c>
    </row>
    <row r="94" spans="1:12" ht="15" x14ac:dyDescent="0.25">
      <c r="A94" s="23"/>
      <c r="B94" s="15"/>
      <c r="C94" s="11"/>
      <c r="D94" s="7" t="s">
        <v>30</v>
      </c>
      <c r="E94" s="43" t="s">
        <v>81</v>
      </c>
      <c r="F94" s="44">
        <v>180</v>
      </c>
      <c r="G94" s="44">
        <v>0.1</v>
      </c>
      <c r="H94" s="44">
        <v>0.1</v>
      </c>
      <c r="I94" s="44">
        <v>11.3</v>
      </c>
      <c r="J94" s="44">
        <v>47.4</v>
      </c>
      <c r="K94" s="45">
        <v>342</v>
      </c>
      <c r="L94" s="44">
        <v>9.16</v>
      </c>
    </row>
    <row r="95" spans="1:12" ht="15" x14ac:dyDescent="0.25">
      <c r="A95" s="23"/>
      <c r="B95" s="15"/>
      <c r="C95" s="11"/>
      <c r="D95" s="7" t="s">
        <v>31</v>
      </c>
      <c r="E95" s="43" t="s">
        <v>47</v>
      </c>
      <c r="F95" s="44">
        <v>50</v>
      </c>
      <c r="G95" s="44">
        <v>3.7</v>
      </c>
      <c r="H95" s="44">
        <v>0.3</v>
      </c>
      <c r="I95" s="44">
        <v>24.3</v>
      </c>
      <c r="J95" s="44">
        <v>114.9</v>
      </c>
      <c r="K95" s="45">
        <v>114</v>
      </c>
      <c r="L95" s="44">
        <v>3.36</v>
      </c>
    </row>
    <row r="96" spans="1:12" ht="15" x14ac:dyDescent="0.25">
      <c r="A96" s="23"/>
      <c r="B96" s="15"/>
      <c r="C96" s="11"/>
      <c r="D96" s="7" t="s">
        <v>32</v>
      </c>
      <c r="E96" s="43" t="s">
        <v>48</v>
      </c>
      <c r="F96" s="44">
        <v>50</v>
      </c>
      <c r="G96" s="44">
        <v>3.2</v>
      </c>
      <c r="H96" s="44">
        <v>0.4</v>
      </c>
      <c r="I96" s="44">
        <v>20.6</v>
      </c>
      <c r="J96" s="44">
        <v>98.9</v>
      </c>
      <c r="K96" s="45">
        <v>115</v>
      </c>
      <c r="L96" s="44">
        <v>5.63</v>
      </c>
    </row>
    <row r="97" spans="1:12" ht="15" x14ac:dyDescent="0.25">
      <c r="A97" s="23"/>
      <c r="B97" s="15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3"/>
      <c r="B98" s="15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33">SUM(G90:G98)</f>
        <v>28.3</v>
      </c>
      <c r="H99" s="19">
        <f t="shared" ref="H99" si="34">SUM(H90:H98)</f>
        <v>26.2</v>
      </c>
      <c r="I99" s="19">
        <f t="shared" ref="I99" si="35">SUM(I90:I98)</f>
        <v>105.80000000000001</v>
      </c>
      <c r="J99" s="19">
        <f t="shared" ref="J99" si="36">SUM(J90:J98)</f>
        <v>775.69999999999993</v>
      </c>
      <c r="K99" s="25"/>
      <c r="L99" s="19">
        <f>L98+L97+L96+L95+L94+L93+L92+L91+L90</f>
        <v>131.19999999999999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F99+F89</f>
        <v>1440</v>
      </c>
      <c r="G100" s="32">
        <f>G99+G89</f>
        <v>46.7</v>
      </c>
      <c r="H100" s="32">
        <f>H99+H89</f>
        <v>43.5</v>
      </c>
      <c r="I100" s="32">
        <f>I99+I89</f>
        <v>184.8</v>
      </c>
      <c r="J100" s="32">
        <f>J99+J89</f>
        <v>1315</v>
      </c>
      <c r="K100" s="33"/>
      <c r="L100" s="32">
        <f>L99+L89</f>
        <v>250.60999999999999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40" t="s">
        <v>82</v>
      </c>
      <c r="F101" s="41">
        <v>200</v>
      </c>
      <c r="G101" s="41">
        <v>3</v>
      </c>
      <c r="H101" s="41">
        <v>3</v>
      </c>
      <c r="I101" s="41">
        <v>37</v>
      </c>
      <c r="J101" s="41">
        <v>177</v>
      </c>
      <c r="K101" s="42">
        <v>303</v>
      </c>
      <c r="L101" s="41">
        <v>12.52</v>
      </c>
    </row>
    <row r="102" spans="1:12" ht="15" x14ac:dyDescent="0.25">
      <c r="A102" s="23"/>
      <c r="B102" s="15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3"/>
      <c r="B103" s="15"/>
      <c r="C103" s="11"/>
      <c r="D103" s="7" t="s">
        <v>22</v>
      </c>
      <c r="E103" s="43" t="s">
        <v>50</v>
      </c>
      <c r="F103" s="44">
        <v>200</v>
      </c>
      <c r="G103" s="44">
        <v>3.9</v>
      </c>
      <c r="H103" s="44">
        <v>2.9</v>
      </c>
      <c r="I103" s="44">
        <v>15.9</v>
      </c>
      <c r="J103" s="44">
        <v>106.2</v>
      </c>
      <c r="K103" s="45">
        <v>379</v>
      </c>
      <c r="L103" s="44">
        <v>12.52</v>
      </c>
    </row>
    <row r="104" spans="1:12" ht="15" x14ac:dyDescent="0.25">
      <c r="A104" s="23"/>
      <c r="B104" s="15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3"/>
      <c r="B105" s="15"/>
      <c r="C105" s="11"/>
      <c r="D105" s="7" t="s">
        <v>24</v>
      </c>
      <c r="E105" s="43" t="s">
        <v>61</v>
      </c>
      <c r="F105" s="44">
        <v>200</v>
      </c>
      <c r="G105" s="44">
        <v>1.6</v>
      </c>
      <c r="H105" s="44">
        <v>0.6</v>
      </c>
      <c r="I105" s="44">
        <v>22.6</v>
      </c>
      <c r="J105" s="44">
        <v>102.8</v>
      </c>
      <c r="K105" s="45">
        <v>338</v>
      </c>
      <c r="L105" s="44">
        <v>47.73</v>
      </c>
    </row>
    <row r="106" spans="1:12" ht="15" x14ac:dyDescent="0.25">
      <c r="A106" s="23"/>
      <c r="B106" s="15"/>
      <c r="C106" s="11"/>
      <c r="D106" s="6" t="s">
        <v>26</v>
      </c>
      <c r="E106" s="43" t="s">
        <v>51</v>
      </c>
      <c r="F106" s="44">
        <v>60</v>
      </c>
      <c r="G106" s="44">
        <v>3.6</v>
      </c>
      <c r="H106" s="44">
        <v>14.4</v>
      </c>
      <c r="I106" s="44">
        <v>18</v>
      </c>
      <c r="J106" s="44">
        <v>259.2</v>
      </c>
      <c r="K106" s="45">
        <v>1</v>
      </c>
      <c r="L106" s="44">
        <v>15.39</v>
      </c>
    </row>
    <row r="107" spans="1:12" ht="15" x14ac:dyDescent="0.25">
      <c r="A107" s="23"/>
      <c r="B107" s="15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" si="37">SUM(G101:G107)</f>
        <v>12.1</v>
      </c>
      <c r="H108" s="19">
        <f t="shared" ref="H108" si="38">SUM(H101:H107)</f>
        <v>20.9</v>
      </c>
      <c r="I108" s="19">
        <f t="shared" ref="I108" si="39">SUM(I101:I107)</f>
        <v>93.5</v>
      </c>
      <c r="J108" s="19">
        <f t="shared" ref="J108" si="40">SUM(J101:J107)</f>
        <v>645.20000000000005</v>
      </c>
      <c r="K108" s="25"/>
      <c r="L108" s="19">
        <f t="shared" ref="L108:L127" si="41">SUM(L101:L107)</f>
        <v>88.16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3" t="s">
        <v>42</v>
      </c>
      <c r="F109" s="44">
        <v>60</v>
      </c>
      <c r="G109" s="44">
        <v>0.9</v>
      </c>
      <c r="H109" s="44">
        <v>3.9</v>
      </c>
      <c r="I109" s="44">
        <v>4.9000000000000004</v>
      </c>
      <c r="J109" s="44">
        <v>58.1</v>
      </c>
      <c r="K109" s="45">
        <v>6</v>
      </c>
      <c r="L109" s="44">
        <v>4.53</v>
      </c>
    </row>
    <row r="110" spans="1:12" ht="15" x14ac:dyDescent="0.25">
      <c r="A110" s="23"/>
      <c r="B110" s="15"/>
      <c r="C110" s="11"/>
      <c r="D110" s="7" t="s">
        <v>27</v>
      </c>
      <c r="E110" s="43" t="s">
        <v>83</v>
      </c>
      <c r="F110" s="44">
        <v>200</v>
      </c>
      <c r="G110" s="44">
        <v>3.1</v>
      </c>
      <c r="H110" s="44">
        <v>5.4</v>
      </c>
      <c r="I110" s="44">
        <v>8.8000000000000007</v>
      </c>
      <c r="J110" s="44">
        <v>96.2</v>
      </c>
      <c r="K110" s="45">
        <v>99</v>
      </c>
      <c r="L110" s="44">
        <v>21.93</v>
      </c>
    </row>
    <row r="111" spans="1:12" ht="15" x14ac:dyDescent="0.25">
      <c r="A111" s="23"/>
      <c r="B111" s="15"/>
      <c r="C111" s="11"/>
      <c r="D111" s="7" t="s">
        <v>28</v>
      </c>
      <c r="E111" s="43" t="s">
        <v>84</v>
      </c>
      <c r="F111" s="44">
        <v>100</v>
      </c>
      <c r="G111" s="44">
        <v>12.8</v>
      </c>
      <c r="H111" s="44">
        <v>10.4</v>
      </c>
      <c r="I111" s="44">
        <v>3.8</v>
      </c>
      <c r="J111" s="44">
        <v>160.30000000000001</v>
      </c>
      <c r="K111" s="45">
        <v>255</v>
      </c>
      <c r="L111" s="44">
        <v>43.09</v>
      </c>
    </row>
    <row r="112" spans="1:12" ht="15" x14ac:dyDescent="0.25">
      <c r="A112" s="23"/>
      <c r="B112" s="15"/>
      <c r="C112" s="11"/>
      <c r="D112" s="7" t="s">
        <v>29</v>
      </c>
      <c r="E112" s="43" t="s">
        <v>66</v>
      </c>
      <c r="F112" s="44">
        <v>150</v>
      </c>
      <c r="G112" s="44">
        <v>3.2</v>
      </c>
      <c r="H112" s="44">
        <v>4.7</v>
      </c>
      <c r="I112" s="44">
        <v>22</v>
      </c>
      <c r="J112" s="44">
        <v>143</v>
      </c>
      <c r="K112" s="45">
        <v>128</v>
      </c>
      <c r="L112" s="44">
        <v>16.079999999999998</v>
      </c>
    </row>
    <row r="113" spans="1:12" ht="15" x14ac:dyDescent="0.25">
      <c r="A113" s="23"/>
      <c r="B113" s="15"/>
      <c r="C113" s="11"/>
      <c r="D113" s="7" t="s">
        <v>30</v>
      </c>
      <c r="E113" s="43" t="s">
        <v>57</v>
      </c>
      <c r="F113" s="44">
        <v>180</v>
      </c>
      <c r="G113" s="44">
        <v>0.1</v>
      </c>
      <c r="H113" s="44">
        <v>0.1</v>
      </c>
      <c r="I113" s="44">
        <v>11.2</v>
      </c>
      <c r="J113" s="44">
        <v>47.4</v>
      </c>
      <c r="K113" s="45">
        <v>342</v>
      </c>
      <c r="L113" s="44">
        <v>8.1</v>
      </c>
    </row>
    <row r="114" spans="1:12" ht="15" x14ac:dyDescent="0.25">
      <c r="A114" s="23"/>
      <c r="B114" s="15"/>
      <c r="C114" s="11"/>
      <c r="D114" s="7" t="s">
        <v>31</v>
      </c>
      <c r="E114" s="43" t="s">
        <v>47</v>
      </c>
      <c r="F114" s="44">
        <v>50</v>
      </c>
      <c r="G114" s="44">
        <v>3.7</v>
      </c>
      <c r="H114" s="44">
        <v>0.3</v>
      </c>
      <c r="I114" s="44">
        <v>24.3</v>
      </c>
      <c r="J114" s="44">
        <v>114.9</v>
      </c>
      <c r="K114" s="45">
        <v>114</v>
      </c>
      <c r="L114" s="44">
        <v>3.36</v>
      </c>
    </row>
    <row r="115" spans="1:12" ht="15" x14ac:dyDescent="0.25">
      <c r="A115" s="23"/>
      <c r="B115" s="15"/>
      <c r="C115" s="11"/>
      <c r="D115" s="7" t="s">
        <v>32</v>
      </c>
      <c r="E115" s="43" t="s">
        <v>48</v>
      </c>
      <c r="F115" s="44">
        <v>50</v>
      </c>
      <c r="G115" s="44">
        <v>3.2</v>
      </c>
      <c r="H115" s="44">
        <v>0.4</v>
      </c>
      <c r="I115" s="44">
        <v>20.6</v>
      </c>
      <c r="J115" s="44">
        <v>98.9</v>
      </c>
      <c r="K115" s="45">
        <v>115</v>
      </c>
      <c r="L115" s="44">
        <v>5.63</v>
      </c>
    </row>
    <row r="116" spans="1:12" ht="15" x14ac:dyDescent="0.25">
      <c r="A116" s="23"/>
      <c r="B116" s="15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3"/>
      <c r="B117" s="15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" si="42">SUM(G109:G117)</f>
        <v>27</v>
      </c>
      <c r="H118" s="19">
        <f t="shared" ref="H118" si="43">SUM(H109:H117)</f>
        <v>25.200000000000003</v>
      </c>
      <c r="I118" s="19">
        <f t="shared" ref="I118" si="44">SUM(I109:I117)</f>
        <v>95.6</v>
      </c>
      <c r="J118" s="19">
        <f t="shared" ref="J118" si="45">SUM(J109:J117)</f>
        <v>718.8</v>
      </c>
      <c r="K118" s="25"/>
      <c r="L118" s="19">
        <f>L117+L116+L115+L114+L113+L112+L111+L110+L109</f>
        <v>102.72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F118+F108</f>
        <v>1450</v>
      </c>
      <c r="G119" s="32">
        <f>G118+G108</f>
        <v>39.1</v>
      </c>
      <c r="H119" s="32">
        <f>H118+H108</f>
        <v>46.1</v>
      </c>
      <c r="I119" s="32">
        <f>I118+I108</f>
        <v>189.1</v>
      </c>
      <c r="J119" s="32">
        <f>J118+J108</f>
        <v>1364</v>
      </c>
      <c r="K119" s="33"/>
      <c r="L119" s="32">
        <f>L118+L108</f>
        <v>190.88</v>
      </c>
    </row>
    <row r="120" spans="1:12" ht="15" x14ac:dyDescent="0.25">
      <c r="A120" s="20">
        <v>1</v>
      </c>
      <c r="B120" s="21">
        <v>7</v>
      </c>
      <c r="C120" s="22" t="s">
        <v>20</v>
      </c>
      <c r="D120" s="5" t="s">
        <v>21</v>
      </c>
      <c r="E120" s="40" t="s">
        <v>85</v>
      </c>
      <c r="F120" s="41">
        <v>200</v>
      </c>
      <c r="G120" s="41">
        <v>4.7</v>
      </c>
      <c r="H120" s="41">
        <v>6.2</v>
      </c>
      <c r="I120" s="41">
        <v>29.2</v>
      </c>
      <c r="J120" s="41">
        <v>192.1</v>
      </c>
      <c r="K120" s="42">
        <v>182</v>
      </c>
      <c r="L120" s="41">
        <v>14.77</v>
      </c>
    </row>
    <row r="121" spans="1:12" ht="15" x14ac:dyDescent="0.25">
      <c r="A121" s="23"/>
      <c r="B121" s="15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23"/>
      <c r="B122" s="15"/>
      <c r="C122" s="11"/>
      <c r="D122" s="7" t="s">
        <v>22</v>
      </c>
      <c r="E122" s="43" t="s">
        <v>40</v>
      </c>
      <c r="F122" s="44">
        <v>200</v>
      </c>
      <c r="G122" s="44">
        <v>3.7</v>
      </c>
      <c r="H122" s="44">
        <v>3</v>
      </c>
      <c r="I122" s="44">
        <v>13.1</v>
      </c>
      <c r="J122" s="44">
        <v>95.6</v>
      </c>
      <c r="K122" s="45">
        <v>382</v>
      </c>
      <c r="L122" s="51">
        <v>10</v>
      </c>
    </row>
    <row r="123" spans="1:12" ht="15" x14ac:dyDescent="0.25">
      <c r="A123" s="23"/>
      <c r="B123" s="15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 x14ac:dyDescent="0.25">
      <c r="A124" s="23"/>
      <c r="B124" s="15"/>
      <c r="C124" s="11"/>
      <c r="D124" s="7" t="s">
        <v>24</v>
      </c>
      <c r="E124" s="43" t="s">
        <v>41</v>
      </c>
      <c r="F124" s="44">
        <v>200</v>
      </c>
      <c r="G124" s="44">
        <v>1.6</v>
      </c>
      <c r="H124" s="44">
        <v>0.6</v>
      </c>
      <c r="I124" s="44">
        <v>22.6</v>
      </c>
      <c r="J124" s="44">
        <v>102.8</v>
      </c>
      <c r="K124" s="45">
        <v>338</v>
      </c>
      <c r="L124" s="44">
        <v>40.68</v>
      </c>
    </row>
    <row r="125" spans="1:12" ht="15" x14ac:dyDescent="0.25">
      <c r="A125" s="23"/>
      <c r="B125" s="15"/>
      <c r="C125" s="11"/>
      <c r="D125" s="6" t="s">
        <v>26</v>
      </c>
      <c r="E125" s="43" t="s">
        <v>69</v>
      </c>
      <c r="F125" s="44">
        <v>60</v>
      </c>
      <c r="G125" s="44">
        <v>9.6</v>
      </c>
      <c r="H125" s="44">
        <v>14.4</v>
      </c>
      <c r="I125" s="44">
        <v>18.399999999999999</v>
      </c>
      <c r="J125" s="44">
        <v>259.39999999999998</v>
      </c>
      <c r="K125" s="45">
        <v>3</v>
      </c>
      <c r="L125" s="44">
        <v>19.79</v>
      </c>
    </row>
    <row r="126" spans="1:12" ht="15" x14ac:dyDescent="0.25">
      <c r="A126" s="23"/>
      <c r="B126" s="15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" si="46">SUM(G120:G126)</f>
        <v>19.600000000000001</v>
      </c>
      <c r="H127" s="19">
        <f t="shared" ref="H127" si="47">SUM(H120:H126)</f>
        <v>24.2</v>
      </c>
      <c r="I127" s="19">
        <f t="shared" ref="I127" si="48">SUM(I120:I126)</f>
        <v>83.300000000000011</v>
      </c>
      <c r="J127" s="19">
        <f t="shared" ref="J127" si="49">SUM(J120:J126)</f>
        <v>649.9</v>
      </c>
      <c r="K127" s="25"/>
      <c r="L127" s="19">
        <f t="shared" si="41"/>
        <v>85.240000000000009</v>
      </c>
    </row>
    <row r="128" spans="1:12" ht="15" x14ac:dyDescent="0.25">
      <c r="A128" s="26">
        <f>A120</f>
        <v>1</v>
      </c>
      <c r="B128" s="13">
        <f>B120</f>
        <v>7</v>
      </c>
      <c r="C128" s="10" t="s">
        <v>25</v>
      </c>
      <c r="D128" s="7" t="s">
        <v>26</v>
      </c>
      <c r="E128" s="43" t="s">
        <v>86</v>
      </c>
      <c r="F128" s="44">
        <v>60</v>
      </c>
      <c r="G128" s="44">
        <v>1</v>
      </c>
      <c r="H128" s="44">
        <v>0</v>
      </c>
      <c r="I128" s="44">
        <v>2</v>
      </c>
      <c r="J128" s="44">
        <v>13</v>
      </c>
      <c r="K128" s="45">
        <v>71</v>
      </c>
      <c r="L128" s="44">
        <v>14.73</v>
      </c>
    </row>
    <row r="129" spans="1:12" ht="15" x14ac:dyDescent="0.25">
      <c r="A129" s="23"/>
      <c r="B129" s="15"/>
      <c r="C129" s="11"/>
      <c r="D129" s="7" t="s">
        <v>27</v>
      </c>
      <c r="E129" s="43" t="s">
        <v>87</v>
      </c>
      <c r="F129" s="44">
        <v>230</v>
      </c>
      <c r="G129" s="44">
        <v>5.3</v>
      </c>
      <c r="H129" s="44">
        <v>7.9</v>
      </c>
      <c r="I129" s="44">
        <v>14.3</v>
      </c>
      <c r="J129" s="44">
        <v>149.4</v>
      </c>
      <c r="K129" s="45">
        <v>104</v>
      </c>
      <c r="L129" s="44">
        <v>45.67</v>
      </c>
    </row>
    <row r="130" spans="1:12" ht="15" x14ac:dyDescent="0.25">
      <c r="A130" s="23"/>
      <c r="B130" s="15"/>
      <c r="C130" s="11"/>
      <c r="D130" s="7" t="s">
        <v>28</v>
      </c>
      <c r="E130" s="43" t="s">
        <v>88</v>
      </c>
      <c r="F130" s="44">
        <v>100</v>
      </c>
      <c r="G130" s="44">
        <v>12.6</v>
      </c>
      <c r="H130" s="44">
        <v>8.1</v>
      </c>
      <c r="I130" s="44">
        <v>8.8000000000000007</v>
      </c>
      <c r="J130" s="44">
        <v>158.4</v>
      </c>
      <c r="K130" s="45">
        <v>235</v>
      </c>
      <c r="L130" s="44">
        <v>34.659999999999997</v>
      </c>
    </row>
    <row r="131" spans="1:12" ht="15" x14ac:dyDescent="0.25">
      <c r="A131" s="23"/>
      <c r="B131" s="15"/>
      <c r="C131" s="11"/>
      <c r="D131" s="7" t="s">
        <v>29</v>
      </c>
      <c r="E131" s="43" t="s">
        <v>45</v>
      </c>
      <c r="F131" s="44">
        <v>180</v>
      </c>
      <c r="G131" s="44">
        <v>4.0999999999999996</v>
      </c>
      <c r="H131" s="44">
        <v>4.9000000000000004</v>
      </c>
      <c r="I131" s="44">
        <v>14.4</v>
      </c>
      <c r="J131" s="44">
        <v>120.5</v>
      </c>
      <c r="K131" s="45">
        <v>139</v>
      </c>
      <c r="L131" s="44">
        <v>16.62</v>
      </c>
    </row>
    <row r="132" spans="1:12" ht="15" x14ac:dyDescent="0.25">
      <c r="A132" s="23"/>
      <c r="B132" s="15"/>
      <c r="C132" s="11"/>
      <c r="D132" s="7" t="s">
        <v>30</v>
      </c>
      <c r="E132" s="43" t="s">
        <v>89</v>
      </c>
      <c r="F132" s="44">
        <v>180</v>
      </c>
      <c r="G132" s="44">
        <v>0</v>
      </c>
      <c r="H132" s="44">
        <v>0</v>
      </c>
      <c r="I132" s="44">
        <v>7.7</v>
      </c>
      <c r="J132" s="44">
        <v>31</v>
      </c>
      <c r="K132" s="45">
        <v>349</v>
      </c>
      <c r="L132" s="44">
        <v>3.54</v>
      </c>
    </row>
    <row r="133" spans="1:12" ht="15" x14ac:dyDescent="0.25">
      <c r="A133" s="23"/>
      <c r="B133" s="15"/>
      <c r="C133" s="11"/>
      <c r="D133" s="7" t="s">
        <v>31</v>
      </c>
      <c r="E133" s="43" t="s">
        <v>47</v>
      </c>
      <c r="F133" s="44">
        <v>50</v>
      </c>
      <c r="G133" s="44">
        <v>3.7</v>
      </c>
      <c r="H133" s="44">
        <v>0.3</v>
      </c>
      <c r="I133" s="44">
        <v>24.3</v>
      </c>
      <c r="J133" s="44">
        <v>114.9</v>
      </c>
      <c r="K133" s="45">
        <v>114</v>
      </c>
      <c r="L133" s="44">
        <v>3.36</v>
      </c>
    </row>
    <row r="134" spans="1:12" ht="15" x14ac:dyDescent="0.25">
      <c r="A134" s="23"/>
      <c r="B134" s="15"/>
      <c r="C134" s="11"/>
      <c r="D134" s="7" t="s">
        <v>32</v>
      </c>
      <c r="E134" s="43" t="s">
        <v>48</v>
      </c>
      <c r="F134" s="44">
        <v>50</v>
      </c>
      <c r="G134" s="44">
        <v>3.2</v>
      </c>
      <c r="H134" s="44">
        <v>0.4</v>
      </c>
      <c r="I134" s="44">
        <v>20.6</v>
      </c>
      <c r="J134" s="44">
        <v>98.9</v>
      </c>
      <c r="K134" s="45">
        <v>115</v>
      </c>
      <c r="L134" s="44">
        <v>5.63</v>
      </c>
    </row>
    <row r="135" spans="1:12" ht="15" x14ac:dyDescent="0.25">
      <c r="A135" s="23"/>
      <c r="B135" s="15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23"/>
      <c r="B136" s="15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" si="50">SUM(G128:G136)</f>
        <v>29.9</v>
      </c>
      <c r="H137" s="19">
        <f t="shared" ref="H137" si="51">SUM(H128:H136)</f>
        <v>21.599999999999998</v>
      </c>
      <c r="I137" s="19">
        <f t="shared" ref="I137" si="52">SUM(I128:I136)</f>
        <v>92.1</v>
      </c>
      <c r="J137" s="19">
        <f t="shared" ref="J137" si="53">SUM(J128:J136)</f>
        <v>686.1</v>
      </c>
      <c r="K137" s="25"/>
      <c r="L137" s="19">
        <f>L136+L135+L134+L133+L132+L131+L130+L129+L128</f>
        <v>124.21000000000001</v>
      </c>
    </row>
    <row r="138" spans="1:12" ht="15.75" customHeight="1" thickBot="1" x14ac:dyDescent="0.25">
      <c r="A138" s="29">
        <f>A120</f>
        <v>1</v>
      </c>
      <c r="B138" s="30">
        <f>B120</f>
        <v>7</v>
      </c>
      <c r="C138" s="53" t="s">
        <v>4</v>
      </c>
      <c r="D138" s="54"/>
      <c r="E138" s="31"/>
      <c r="F138" s="32">
        <f>F137+F127</f>
        <v>1510</v>
      </c>
      <c r="G138" s="32">
        <f>G137+G127</f>
        <v>49.5</v>
      </c>
      <c r="H138" s="32">
        <f>H137+H127</f>
        <v>45.8</v>
      </c>
      <c r="I138" s="32">
        <f>I137+I127</f>
        <v>175.4</v>
      </c>
      <c r="J138" s="32">
        <f>J137+J127</f>
        <v>1336</v>
      </c>
      <c r="K138" s="33"/>
      <c r="L138" s="32">
        <f>L137+L127</f>
        <v>209.45000000000002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40" t="s">
        <v>39</v>
      </c>
      <c r="F139" s="41">
        <v>200</v>
      </c>
      <c r="G139" s="41">
        <v>5.7</v>
      </c>
      <c r="H139" s="41">
        <v>6.2</v>
      </c>
      <c r="I139" s="41">
        <v>28.3</v>
      </c>
      <c r="J139" s="41">
        <v>191</v>
      </c>
      <c r="K139" s="42">
        <v>181</v>
      </c>
      <c r="L139" s="41">
        <v>13.65</v>
      </c>
    </row>
    <row r="140" spans="1:12" ht="15" x14ac:dyDescent="0.25">
      <c r="A140" s="23"/>
      <c r="B140" s="15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3"/>
      <c r="B141" s="15"/>
      <c r="C141" s="11"/>
      <c r="D141" s="7" t="s">
        <v>22</v>
      </c>
      <c r="E141" s="43" t="s">
        <v>60</v>
      </c>
      <c r="F141" s="44">
        <v>200</v>
      </c>
      <c r="G141" s="44">
        <v>5.4</v>
      </c>
      <c r="H141" s="44">
        <v>4.9000000000000004</v>
      </c>
      <c r="I141" s="44">
        <v>14.6</v>
      </c>
      <c r="J141" s="44">
        <v>123.6</v>
      </c>
      <c r="K141" s="45">
        <v>386</v>
      </c>
      <c r="L141" s="44">
        <v>19.27</v>
      </c>
    </row>
    <row r="142" spans="1:12" ht="15" x14ac:dyDescent="0.25">
      <c r="A142" s="23"/>
      <c r="B142" s="15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 x14ac:dyDescent="0.25">
      <c r="A143" s="23"/>
      <c r="B143" s="15"/>
      <c r="C143" s="11"/>
      <c r="D143" s="7" t="s">
        <v>24</v>
      </c>
      <c r="E143" s="43" t="s">
        <v>52</v>
      </c>
      <c r="F143" s="44">
        <v>200</v>
      </c>
      <c r="G143" s="44">
        <v>1.6</v>
      </c>
      <c r="H143" s="44">
        <v>0.6</v>
      </c>
      <c r="I143" s="44">
        <v>24.3</v>
      </c>
      <c r="J143" s="44">
        <v>102.8</v>
      </c>
      <c r="K143" s="45">
        <v>338</v>
      </c>
      <c r="L143" s="44">
        <v>53.41</v>
      </c>
    </row>
    <row r="144" spans="1:12" ht="15" x14ac:dyDescent="0.25">
      <c r="A144" s="23"/>
      <c r="B144" s="15"/>
      <c r="C144" s="11"/>
      <c r="D144" s="6" t="s">
        <v>26</v>
      </c>
      <c r="E144" s="43" t="s">
        <v>62</v>
      </c>
      <c r="F144" s="44">
        <v>60</v>
      </c>
      <c r="G144" s="44">
        <v>6.6</v>
      </c>
      <c r="H144" s="44">
        <v>8.9</v>
      </c>
      <c r="I144" s="44">
        <v>17.600000000000001</v>
      </c>
      <c r="J144" s="44">
        <v>178.1</v>
      </c>
      <c r="K144" s="45">
        <v>7</v>
      </c>
      <c r="L144" s="44">
        <v>19.79</v>
      </c>
    </row>
    <row r="145" spans="1:12" ht="15" x14ac:dyDescent="0.25">
      <c r="A145" s="23"/>
      <c r="B145" s="15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" si="54">SUM(G139:G145)</f>
        <v>19.3</v>
      </c>
      <c r="H146" s="19">
        <f t="shared" ref="H146" si="55">SUM(H139:H145)</f>
        <v>20.6</v>
      </c>
      <c r="I146" s="19">
        <f t="shared" ref="I146" si="56">SUM(I139:I145)</f>
        <v>84.800000000000011</v>
      </c>
      <c r="J146" s="19">
        <f t="shared" ref="J146" si="57">SUM(J139:J145)</f>
        <v>595.5</v>
      </c>
      <c r="K146" s="25"/>
      <c r="L146" s="19">
        <f t="shared" ref="L146:L165" si="58">SUM(L139:L145)</f>
        <v>106.12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3" t="s">
        <v>90</v>
      </c>
      <c r="F147" s="44">
        <v>60</v>
      </c>
      <c r="G147" s="44">
        <v>1.1000000000000001</v>
      </c>
      <c r="H147" s="44">
        <v>3.7</v>
      </c>
      <c r="I147" s="44">
        <v>4.8</v>
      </c>
      <c r="J147" s="44">
        <v>56.9</v>
      </c>
      <c r="K147" s="45">
        <v>39</v>
      </c>
      <c r="L147" s="44">
        <v>10.02</v>
      </c>
    </row>
    <row r="148" spans="1:12" ht="15" x14ac:dyDescent="0.25">
      <c r="A148" s="23"/>
      <c r="B148" s="15"/>
      <c r="C148" s="11"/>
      <c r="D148" s="7" t="s">
        <v>27</v>
      </c>
      <c r="E148" s="43" t="s">
        <v>91</v>
      </c>
      <c r="F148" s="44">
        <v>200</v>
      </c>
      <c r="G148" s="44">
        <v>3.6</v>
      </c>
      <c r="H148" s="44">
        <v>4.8</v>
      </c>
      <c r="I148" s="44">
        <v>13.5</v>
      </c>
      <c r="J148" s="44">
        <v>112</v>
      </c>
      <c r="K148" s="45">
        <v>136</v>
      </c>
      <c r="L148" s="44">
        <v>25.54</v>
      </c>
    </row>
    <row r="149" spans="1:12" ht="15" x14ac:dyDescent="0.25">
      <c r="A149" s="23"/>
      <c r="B149" s="15"/>
      <c r="C149" s="11"/>
      <c r="D149" s="7" t="s">
        <v>28</v>
      </c>
      <c r="E149" s="43" t="s">
        <v>92</v>
      </c>
      <c r="F149" s="44">
        <v>100</v>
      </c>
      <c r="G149" s="44">
        <v>12.7</v>
      </c>
      <c r="H149" s="44">
        <v>14.2</v>
      </c>
      <c r="I149" s="44">
        <v>7.4</v>
      </c>
      <c r="J149" s="44">
        <v>207.8</v>
      </c>
      <c r="K149" s="45">
        <v>260</v>
      </c>
      <c r="L149" s="44">
        <v>90.63</v>
      </c>
    </row>
    <row r="150" spans="1:12" ht="15" x14ac:dyDescent="0.25">
      <c r="A150" s="23"/>
      <c r="B150" s="15"/>
      <c r="C150" s="11"/>
      <c r="D150" s="7" t="s">
        <v>29</v>
      </c>
      <c r="E150" s="43" t="s">
        <v>93</v>
      </c>
      <c r="F150" s="44">
        <v>150</v>
      </c>
      <c r="G150" s="44">
        <v>4.4000000000000004</v>
      </c>
      <c r="H150" s="44">
        <v>3.8</v>
      </c>
      <c r="I150" s="44">
        <v>34.200000000000003</v>
      </c>
      <c r="J150" s="44">
        <v>188.8</v>
      </c>
      <c r="K150" s="45">
        <v>203</v>
      </c>
      <c r="L150" s="44">
        <v>7.26</v>
      </c>
    </row>
    <row r="151" spans="1:12" ht="15" x14ac:dyDescent="0.25">
      <c r="A151" s="23"/>
      <c r="B151" s="15"/>
      <c r="C151" s="11"/>
      <c r="D151" s="7" t="s">
        <v>30</v>
      </c>
      <c r="E151" s="43" t="s">
        <v>74</v>
      </c>
      <c r="F151" s="44">
        <v>180</v>
      </c>
      <c r="G151" s="44">
        <v>0.1</v>
      </c>
      <c r="H151" s="44">
        <v>0.1</v>
      </c>
      <c r="I151" s="44">
        <v>17.100000000000001</v>
      </c>
      <c r="J151" s="44">
        <v>70.599999999999994</v>
      </c>
      <c r="K151" s="45">
        <v>352</v>
      </c>
      <c r="L151" s="44">
        <v>9.86</v>
      </c>
    </row>
    <row r="152" spans="1:12" ht="15" x14ac:dyDescent="0.25">
      <c r="A152" s="23"/>
      <c r="B152" s="15"/>
      <c r="C152" s="11"/>
      <c r="D152" s="7" t="s">
        <v>31</v>
      </c>
      <c r="E152" s="43" t="s">
        <v>47</v>
      </c>
      <c r="F152" s="44">
        <v>50</v>
      </c>
      <c r="G152" s="44">
        <v>3.7</v>
      </c>
      <c r="H152" s="44">
        <v>0.3</v>
      </c>
      <c r="I152" s="44">
        <v>24.3</v>
      </c>
      <c r="J152" s="44">
        <v>114.9</v>
      </c>
      <c r="K152" s="45">
        <v>114</v>
      </c>
      <c r="L152" s="44">
        <v>3.36</v>
      </c>
    </row>
    <row r="153" spans="1:12" ht="15" x14ac:dyDescent="0.25">
      <c r="A153" s="23"/>
      <c r="B153" s="15"/>
      <c r="C153" s="11"/>
      <c r="D153" s="7" t="s">
        <v>32</v>
      </c>
      <c r="E153" s="43" t="s">
        <v>48</v>
      </c>
      <c r="F153" s="44">
        <v>50</v>
      </c>
      <c r="G153" s="44">
        <v>3.2</v>
      </c>
      <c r="H153" s="44">
        <v>0.4</v>
      </c>
      <c r="I153" s="44">
        <v>20.6</v>
      </c>
      <c r="J153" s="44">
        <v>98.9</v>
      </c>
      <c r="K153" s="45">
        <v>115</v>
      </c>
      <c r="L153" s="44">
        <v>5.63</v>
      </c>
    </row>
    <row r="154" spans="1:12" ht="15" x14ac:dyDescent="0.25">
      <c r="A154" s="23"/>
      <c r="B154" s="15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3"/>
      <c r="B155" s="15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" si="59">SUM(G147:G155)</f>
        <v>28.799999999999997</v>
      </c>
      <c r="H156" s="19">
        <f t="shared" ref="H156" si="60">SUM(H147:H155)</f>
        <v>27.3</v>
      </c>
      <c r="I156" s="19">
        <f t="shared" ref="I156" si="61">SUM(I147:I155)</f>
        <v>121.9</v>
      </c>
      <c r="J156" s="19">
        <f t="shared" ref="J156" si="62">SUM(J147:J155)</f>
        <v>849.9</v>
      </c>
      <c r="K156" s="25"/>
      <c r="L156" s="19">
        <f>L155+L154+L153+L152+L151+L150+L149+L148+L147</f>
        <v>152.30000000000001</v>
      </c>
    </row>
    <row r="157" spans="1:12" ht="15.75" customHeight="1" thickBot="1" x14ac:dyDescent="0.2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F156+F146</f>
        <v>1450</v>
      </c>
      <c r="G157" s="32">
        <f>G156+G146</f>
        <v>48.099999999999994</v>
      </c>
      <c r="H157" s="32">
        <f>H156+H146</f>
        <v>47.900000000000006</v>
      </c>
      <c r="I157" s="32">
        <f>I156+I146</f>
        <v>206.70000000000002</v>
      </c>
      <c r="J157" s="32">
        <f>J156+J146</f>
        <v>1445.4</v>
      </c>
      <c r="K157" s="33"/>
      <c r="L157" s="32">
        <f>L156+L146</f>
        <v>258.42</v>
      </c>
    </row>
    <row r="158" spans="1:12" ht="15" x14ac:dyDescent="0.25">
      <c r="A158" s="14">
        <v>2</v>
      </c>
      <c r="B158" s="15">
        <v>9</v>
      </c>
      <c r="C158" s="22" t="s">
        <v>20</v>
      </c>
      <c r="D158" s="5" t="s">
        <v>21</v>
      </c>
      <c r="E158" s="40" t="s">
        <v>94</v>
      </c>
      <c r="F158" s="41">
        <v>200</v>
      </c>
      <c r="G158" s="41">
        <v>9</v>
      </c>
      <c r="H158" s="41">
        <v>7.5</v>
      </c>
      <c r="I158" s="41">
        <v>37.299999999999997</v>
      </c>
      <c r="J158" s="41">
        <v>253.5</v>
      </c>
      <c r="K158" s="42">
        <v>267</v>
      </c>
      <c r="L158" s="41">
        <v>11.53</v>
      </c>
    </row>
    <row r="159" spans="1:12" ht="15" x14ac:dyDescent="0.25">
      <c r="A159" s="14"/>
      <c r="B159" s="15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14"/>
      <c r="B160" s="15"/>
      <c r="C160" s="11"/>
      <c r="D160" s="7" t="s">
        <v>22</v>
      </c>
      <c r="E160" s="43" t="s">
        <v>50</v>
      </c>
      <c r="F160" s="44">
        <v>200</v>
      </c>
      <c r="G160" s="44">
        <v>3.9</v>
      </c>
      <c r="H160" s="44">
        <v>2.9</v>
      </c>
      <c r="I160" s="44">
        <v>15.9</v>
      </c>
      <c r="J160" s="44">
        <v>106.2</v>
      </c>
      <c r="K160" s="45">
        <v>379</v>
      </c>
      <c r="L160" s="44">
        <v>12.52</v>
      </c>
    </row>
    <row r="161" spans="1:12" ht="15" x14ac:dyDescent="0.25">
      <c r="A161" s="14"/>
      <c r="B161" s="15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 x14ac:dyDescent="0.25">
      <c r="A162" s="14"/>
      <c r="B162" s="15"/>
      <c r="C162" s="11"/>
      <c r="D162" s="7" t="s">
        <v>24</v>
      </c>
      <c r="E162" s="43" t="s">
        <v>61</v>
      </c>
      <c r="F162" s="44">
        <v>200</v>
      </c>
      <c r="G162" s="44">
        <v>1.6</v>
      </c>
      <c r="H162" s="44">
        <v>0.6</v>
      </c>
      <c r="I162" s="44">
        <v>22.6</v>
      </c>
      <c r="J162" s="44">
        <v>102.8</v>
      </c>
      <c r="K162" s="45">
        <v>338</v>
      </c>
      <c r="L162" s="44">
        <v>47.73</v>
      </c>
    </row>
    <row r="163" spans="1:12" ht="15" x14ac:dyDescent="0.25">
      <c r="A163" s="14"/>
      <c r="B163" s="15"/>
      <c r="C163" s="11"/>
      <c r="D163" s="6" t="s">
        <v>26</v>
      </c>
      <c r="E163" s="43" t="s">
        <v>51</v>
      </c>
      <c r="F163" s="44">
        <v>60</v>
      </c>
      <c r="G163" s="44">
        <v>3.6</v>
      </c>
      <c r="H163" s="44">
        <v>14.4</v>
      </c>
      <c r="I163" s="44">
        <v>18</v>
      </c>
      <c r="J163" s="44">
        <v>259.2</v>
      </c>
      <c r="K163" s="45">
        <v>1</v>
      </c>
      <c r="L163" s="44">
        <v>15.39</v>
      </c>
    </row>
    <row r="164" spans="1:12" ht="15" x14ac:dyDescent="0.25">
      <c r="A164" s="14"/>
      <c r="B164" s="15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16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" si="63">SUM(G158:G164)</f>
        <v>18.100000000000001</v>
      </c>
      <c r="H165" s="19">
        <f t="shared" ref="H165" si="64">SUM(H158:H164)</f>
        <v>25.4</v>
      </c>
      <c r="I165" s="19">
        <f t="shared" ref="I165" si="65">SUM(I158:I164)</f>
        <v>93.8</v>
      </c>
      <c r="J165" s="19">
        <f t="shared" ref="J165" si="66">SUM(J158:J164)</f>
        <v>721.7</v>
      </c>
      <c r="K165" s="25"/>
      <c r="L165" s="19">
        <f t="shared" si="58"/>
        <v>87.17</v>
      </c>
    </row>
    <row r="166" spans="1:12" ht="15" x14ac:dyDescent="0.25">
      <c r="A166" s="13">
        <f>A158</f>
        <v>2</v>
      </c>
      <c r="B166" s="13">
        <v>9</v>
      </c>
      <c r="C166" s="10" t="s">
        <v>25</v>
      </c>
      <c r="D166" s="7" t="s">
        <v>26</v>
      </c>
      <c r="E166" s="43" t="s">
        <v>95</v>
      </c>
      <c r="F166" s="44">
        <v>60</v>
      </c>
      <c r="G166" s="44">
        <v>1.9</v>
      </c>
      <c r="H166" s="44">
        <v>4</v>
      </c>
      <c r="I166" s="44">
        <v>10.199999999999999</v>
      </c>
      <c r="J166" s="44">
        <v>85.4</v>
      </c>
      <c r="K166" s="45">
        <v>75</v>
      </c>
      <c r="L166" s="44">
        <v>12.66</v>
      </c>
    </row>
    <row r="167" spans="1:12" ht="15" x14ac:dyDescent="0.25">
      <c r="A167" s="14"/>
      <c r="B167" s="15"/>
      <c r="C167" s="11"/>
      <c r="D167" s="7" t="s">
        <v>27</v>
      </c>
      <c r="E167" s="43" t="s">
        <v>43</v>
      </c>
      <c r="F167" s="44">
        <v>200</v>
      </c>
      <c r="G167" s="44">
        <v>2.9</v>
      </c>
      <c r="H167" s="44">
        <v>4.7</v>
      </c>
      <c r="I167" s="44">
        <v>14.8</v>
      </c>
      <c r="J167" s="44">
        <v>112.8</v>
      </c>
      <c r="K167" s="45">
        <v>112</v>
      </c>
      <c r="L167" s="44">
        <v>19.649999999999999</v>
      </c>
    </row>
    <row r="168" spans="1:12" ht="15" x14ac:dyDescent="0.25">
      <c r="A168" s="14"/>
      <c r="B168" s="15"/>
      <c r="C168" s="11"/>
      <c r="D168" s="7" t="s">
        <v>28</v>
      </c>
      <c r="E168" s="43" t="s">
        <v>96</v>
      </c>
      <c r="F168" s="44">
        <v>100</v>
      </c>
      <c r="G168" s="44">
        <v>12.3</v>
      </c>
      <c r="H168" s="44">
        <v>9.1999999999999993</v>
      </c>
      <c r="I168" s="44">
        <v>14.5</v>
      </c>
      <c r="J168" s="44">
        <v>190.3</v>
      </c>
      <c r="K168" s="45">
        <v>234</v>
      </c>
      <c r="L168" s="44">
        <v>31.53</v>
      </c>
    </row>
    <row r="169" spans="1:12" ht="15" x14ac:dyDescent="0.25">
      <c r="A169" s="14"/>
      <c r="B169" s="15"/>
      <c r="C169" s="11"/>
      <c r="D169" s="7" t="s">
        <v>29</v>
      </c>
      <c r="E169" s="43" t="s">
        <v>56</v>
      </c>
      <c r="F169" s="44">
        <v>150</v>
      </c>
      <c r="G169" s="44">
        <v>2.5</v>
      </c>
      <c r="H169" s="44">
        <v>5.5</v>
      </c>
      <c r="I169" s="44">
        <v>14</v>
      </c>
      <c r="J169" s="44">
        <v>12.9</v>
      </c>
      <c r="K169" s="45">
        <v>143</v>
      </c>
      <c r="L169" s="44">
        <v>13.75</v>
      </c>
    </row>
    <row r="170" spans="1:12" ht="15" x14ac:dyDescent="0.25">
      <c r="A170" s="14"/>
      <c r="B170" s="15"/>
      <c r="C170" s="11"/>
      <c r="D170" s="7" t="s">
        <v>30</v>
      </c>
      <c r="E170" s="43" t="s">
        <v>67</v>
      </c>
      <c r="F170" s="44">
        <v>18</v>
      </c>
      <c r="G170" s="44">
        <v>0.7</v>
      </c>
      <c r="H170" s="44">
        <v>0.3</v>
      </c>
      <c r="I170" s="44">
        <v>17.100000000000001</v>
      </c>
      <c r="J170" s="44">
        <v>73.5</v>
      </c>
      <c r="K170" s="45">
        <v>538</v>
      </c>
      <c r="L170" s="44">
        <v>5.74</v>
      </c>
    </row>
    <row r="171" spans="1:12" ht="15" x14ac:dyDescent="0.25">
      <c r="A171" s="14"/>
      <c r="B171" s="15"/>
      <c r="C171" s="11"/>
      <c r="D171" s="7" t="s">
        <v>31</v>
      </c>
      <c r="E171" s="43" t="s">
        <v>47</v>
      </c>
      <c r="F171" s="44">
        <v>50</v>
      </c>
      <c r="G171" s="44">
        <v>3.7</v>
      </c>
      <c r="H171" s="44">
        <v>0.3</v>
      </c>
      <c r="I171" s="44">
        <v>24.3</v>
      </c>
      <c r="J171" s="44">
        <v>114.9</v>
      </c>
      <c r="K171" s="45">
        <v>114</v>
      </c>
      <c r="L171" s="44">
        <v>3.36</v>
      </c>
    </row>
    <row r="172" spans="1:12" ht="15" x14ac:dyDescent="0.25">
      <c r="A172" s="14"/>
      <c r="B172" s="15"/>
      <c r="C172" s="11"/>
      <c r="D172" s="7" t="s">
        <v>32</v>
      </c>
      <c r="E172" s="43" t="s">
        <v>48</v>
      </c>
      <c r="F172" s="44">
        <v>50</v>
      </c>
      <c r="G172" s="44">
        <v>3.2</v>
      </c>
      <c r="H172" s="44">
        <v>0.4</v>
      </c>
      <c r="I172" s="44">
        <v>20.6</v>
      </c>
      <c r="J172" s="44">
        <v>98.8</v>
      </c>
      <c r="K172" s="45">
        <v>115</v>
      </c>
      <c r="L172" s="44">
        <v>5.63</v>
      </c>
    </row>
    <row r="173" spans="1:12" ht="15" x14ac:dyDescent="0.25">
      <c r="A173" s="14"/>
      <c r="B173" s="15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14"/>
      <c r="B174" s="15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16"/>
      <c r="B175" s="17"/>
      <c r="C175" s="8"/>
      <c r="D175" s="18" t="s">
        <v>33</v>
      </c>
      <c r="E175" s="9"/>
      <c r="F175" s="19">
        <f>SUM(F166:F174)</f>
        <v>628</v>
      </c>
      <c r="G175" s="19">
        <f t="shared" ref="G175" si="67">SUM(G166:G174)</f>
        <v>27.2</v>
      </c>
      <c r="H175" s="19">
        <f t="shared" ref="H175" si="68">SUM(H166:H174)</f>
        <v>24.4</v>
      </c>
      <c r="I175" s="19">
        <f t="shared" ref="I175" si="69">SUM(I166:I174)</f>
        <v>115.5</v>
      </c>
      <c r="J175" s="19">
        <f t="shared" ref="J175" si="70">SUM(J166:J174)</f>
        <v>688.59999999999991</v>
      </c>
      <c r="K175" s="25"/>
      <c r="L175" s="19">
        <f>L174+L173+L172+L171+L170+L169+L168+L167+L166</f>
        <v>92.32</v>
      </c>
    </row>
    <row r="176" spans="1:12" ht="15.75" customHeight="1" thickBot="1" x14ac:dyDescent="0.25">
      <c r="A176" s="34">
        <f>A158</f>
        <v>2</v>
      </c>
      <c r="B176" s="34">
        <f>B158</f>
        <v>9</v>
      </c>
      <c r="C176" s="53" t="s">
        <v>4</v>
      </c>
      <c r="D176" s="54"/>
      <c r="E176" s="31"/>
      <c r="F176" s="32">
        <f>F175+F165</f>
        <v>1288</v>
      </c>
      <c r="G176" s="32">
        <f>G175+G165</f>
        <v>45.3</v>
      </c>
      <c r="H176" s="32">
        <f>H175+H165</f>
        <v>49.8</v>
      </c>
      <c r="I176" s="32">
        <f>I175+I165</f>
        <v>209.3</v>
      </c>
      <c r="J176" s="32">
        <f>J175+J165</f>
        <v>1410.3</v>
      </c>
      <c r="K176" s="33"/>
      <c r="L176" s="32">
        <f>L175+L165</f>
        <v>179.49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40" t="s">
        <v>97</v>
      </c>
      <c r="F177" s="41">
        <v>150</v>
      </c>
      <c r="G177" s="41">
        <v>13.1</v>
      </c>
      <c r="H177" s="41">
        <v>15.4</v>
      </c>
      <c r="I177" s="41">
        <v>14.6</v>
      </c>
      <c r="J177" s="41">
        <v>248.9</v>
      </c>
      <c r="K177" s="42">
        <v>210</v>
      </c>
      <c r="L177" s="41">
        <v>16.66</v>
      </c>
    </row>
    <row r="178" spans="1:12" ht="15" x14ac:dyDescent="0.25">
      <c r="A178" s="23"/>
      <c r="B178" s="15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3"/>
      <c r="B179" s="15"/>
      <c r="C179" s="11"/>
      <c r="D179" s="7" t="s">
        <v>22</v>
      </c>
      <c r="E179" s="43" t="s">
        <v>76</v>
      </c>
      <c r="F179" s="44">
        <v>200</v>
      </c>
      <c r="G179" s="44">
        <v>0.6</v>
      </c>
      <c r="H179" s="44">
        <v>0.1</v>
      </c>
      <c r="I179" s="44">
        <v>19</v>
      </c>
      <c r="J179" s="44">
        <v>79.3</v>
      </c>
      <c r="K179" s="45">
        <v>537</v>
      </c>
      <c r="L179" s="44">
        <v>31</v>
      </c>
    </row>
    <row r="180" spans="1:12" ht="15" x14ac:dyDescent="0.25">
      <c r="A180" s="23"/>
      <c r="B180" s="15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3"/>
      <c r="B181" s="15"/>
      <c r="C181" s="11"/>
      <c r="D181" s="7" t="s">
        <v>24</v>
      </c>
      <c r="E181" s="43" t="s">
        <v>41</v>
      </c>
      <c r="F181" s="44">
        <v>200</v>
      </c>
      <c r="G181" s="44">
        <v>1.6</v>
      </c>
      <c r="H181" s="44">
        <v>0.6</v>
      </c>
      <c r="I181" s="44">
        <v>22.6</v>
      </c>
      <c r="J181" s="44">
        <v>102.8</v>
      </c>
      <c r="K181" s="45">
        <v>338</v>
      </c>
      <c r="L181" s="44">
        <v>40.68</v>
      </c>
    </row>
    <row r="182" spans="1:12" ht="15" x14ac:dyDescent="0.25">
      <c r="A182" s="23"/>
      <c r="B182" s="15"/>
      <c r="C182" s="11"/>
      <c r="D182" s="6" t="s">
        <v>26</v>
      </c>
      <c r="E182" s="43" t="s">
        <v>98</v>
      </c>
      <c r="F182" s="44">
        <v>150</v>
      </c>
      <c r="G182" s="44">
        <v>3.6</v>
      </c>
      <c r="H182" s="44">
        <v>0.4</v>
      </c>
      <c r="I182" s="44">
        <v>30.6</v>
      </c>
      <c r="J182" s="44">
        <v>142.80000000000001</v>
      </c>
      <c r="K182" s="45">
        <v>71.2</v>
      </c>
      <c r="L182" s="44">
        <v>36.92</v>
      </c>
    </row>
    <row r="183" spans="1:12" ht="15" x14ac:dyDescent="0.25">
      <c r="A183" s="23"/>
      <c r="B183" s="15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" si="71">SUM(G177:G183)</f>
        <v>18.899999999999999</v>
      </c>
      <c r="H184" s="19">
        <f t="shared" ref="H184" si="72">SUM(H177:H183)</f>
        <v>16.5</v>
      </c>
      <c r="I184" s="19">
        <f t="shared" ref="I184" si="73">SUM(I177:I183)</f>
        <v>86.800000000000011</v>
      </c>
      <c r="J184" s="19">
        <f t="shared" ref="J184" si="74">SUM(J177:J183)</f>
        <v>573.79999999999995</v>
      </c>
      <c r="K184" s="25"/>
      <c r="L184" s="19">
        <f t="shared" ref="L184" si="75">SUM(L177:L183)</f>
        <v>125.26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3" t="s">
        <v>63</v>
      </c>
      <c r="F185" s="44">
        <v>60</v>
      </c>
      <c r="G185" s="44">
        <v>1.6</v>
      </c>
      <c r="H185" s="44">
        <v>4.2</v>
      </c>
      <c r="I185" s="44">
        <v>5.9</v>
      </c>
      <c r="J185" s="44">
        <v>67.900000000000006</v>
      </c>
      <c r="K185" s="45">
        <v>72</v>
      </c>
      <c r="L185" s="44">
        <v>7.11</v>
      </c>
    </row>
    <row r="186" spans="1:12" ht="15" x14ac:dyDescent="0.25">
      <c r="A186" s="23"/>
      <c r="B186" s="15"/>
      <c r="C186" s="11"/>
      <c r="D186" s="7" t="s">
        <v>27</v>
      </c>
      <c r="E186" s="43" t="s">
        <v>99</v>
      </c>
      <c r="F186" s="44">
        <v>200</v>
      </c>
      <c r="G186" s="44">
        <v>5.4</v>
      </c>
      <c r="H186" s="44">
        <v>3.5</v>
      </c>
      <c r="I186" s="44">
        <v>15.6</v>
      </c>
      <c r="J186" s="44">
        <v>115.4</v>
      </c>
      <c r="K186" s="45">
        <v>97</v>
      </c>
      <c r="L186" s="44">
        <v>15.97</v>
      </c>
    </row>
    <row r="187" spans="1:12" ht="15" x14ac:dyDescent="0.25">
      <c r="A187" s="23"/>
      <c r="B187" s="15"/>
      <c r="C187" s="11"/>
      <c r="D187" s="7" t="s">
        <v>28</v>
      </c>
      <c r="E187" s="43" t="s">
        <v>100</v>
      </c>
      <c r="F187" s="44">
        <v>90</v>
      </c>
      <c r="G187" s="44">
        <v>9</v>
      </c>
      <c r="H187" s="44">
        <v>9</v>
      </c>
      <c r="I187" s="44">
        <v>16</v>
      </c>
      <c r="J187" s="44">
        <v>214</v>
      </c>
      <c r="K187" s="45">
        <v>319</v>
      </c>
      <c r="L187" s="44">
        <v>42</v>
      </c>
    </row>
    <row r="188" spans="1:12" ht="15" x14ac:dyDescent="0.25">
      <c r="A188" s="23"/>
      <c r="B188" s="15"/>
      <c r="C188" s="11"/>
      <c r="D188" s="7" t="s">
        <v>29</v>
      </c>
      <c r="E188" s="43" t="s">
        <v>101</v>
      </c>
      <c r="F188" s="44">
        <v>150</v>
      </c>
      <c r="G188" s="44">
        <v>8</v>
      </c>
      <c r="H188" s="44">
        <v>12</v>
      </c>
      <c r="I188" s="44">
        <v>15</v>
      </c>
      <c r="J188" s="44">
        <v>120</v>
      </c>
      <c r="K188" s="45">
        <v>319</v>
      </c>
      <c r="L188" s="44">
        <v>13.75</v>
      </c>
    </row>
    <row r="189" spans="1:12" ht="15" x14ac:dyDescent="0.25">
      <c r="A189" s="23"/>
      <c r="B189" s="15"/>
      <c r="C189" s="11"/>
      <c r="D189" s="7" t="s">
        <v>30</v>
      </c>
      <c r="E189" s="43" t="s">
        <v>81</v>
      </c>
      <c r="F189" s="44">
        <v>180</v>
      </c>
      <c r="G189" s="44">
        <v>0</v>
      </c>
      <c r="H189" s="44">
        <v>0</v>
      </c>
      <c r="I189" s="44">
        <v>11</v>
      </c>
      <c r="J189" s="44">
        <v>47</v>
      </c>
      <c r="K189" s="45">
        <v>342</v>
      </c>
      <c r="L189" s="44">
        <v>9.16</v>
      </c>
    </row>
    <row r="190" spans="1:12" ht="15" x14ac:dyDescent="0.25">
      <c r="A190" s="23"/>
      <c r="B190" s="15"/>
      <c r="C190" s="11"/>
      <c r="D190" s="7" t="s">
        <v>31</v>
      </c>
      <c r="E190" s="43" t="s">
        <v>47</v>
      </c>
      <c r="F190" s="44">
        <v>50</v>
      </c>
      <c r="G190" s="44">
        <v>3.7</v>
      </c>
      <c r="H190" s="44">
        <v>0.3</v>
      </c>
      <c r="I190" s="44">
        <v>24.3</v>
      </c>
      <c r="J190" s="44">
        <v>114.9</v>
      </c>
      <c r="K190" s="45">
        <v>114</v>
      </c>
      <c r="L190" s="44">
        <v>3.36</v>
      </c>
    </row>
    <row r="191" spans="1:12" ht="15" x14ac:dyDescent="0.25">
      <c r="A191" s="23"/>
      <c r="B191" s="15"/>
      <c r="C191" s="11"/>
      <c r="D191" s="7" t="s">
        <v>32</v>
      </c>
      <c r="E191" s="43" t="s">
        <v>48</v>
      </c>
      <c r="F191" s="44">
        <v>50</v>
      </c>
      <c r="G191" s="44">
        <v>3.2</v>
      </c>
      <c r="H191" s="44">
        <v>0.4</v>
      </c>
      <c r="I191" s="44">
        <v>20.6</v>
      </c>
      <c r="J191" s="44">
        <v>98.9</v>
      </c>
      <c r="K191" s="45">
        <v>115</v>
      </c>
      <c r="L191" s="44">
        <v>5.63</v>
      </c>
    </row>
    <row r="192" spans="1:12" ht="15" x14ac:dyDescent="0.25">
      <c r="A192" s="23"/>
      <c r="B192" s="15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3"/>
      <c r="B193" s="15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" si="76">SUM(G185:G193)</f>
        <v>30.9</v>
      </c>
      <c r="H194" s="19">
        <f t="shared" ref="H194" si="77">SUM(H185:H193)</f>
        <v>29.4</v>
      </c>
      <c r="I194" s="19">
        <f t="shared" ref="I194" si="78">SUM(I185:I193)</f>
        <v>108.4</v>
      </c>
      <c r="J194" s="19">
        <f t="shared" ref="J194" si="79">SUM(J185:J193)</f>
        <v>778.09999999999991</v>
      </c>
      <c r="K194" s="25"/>
      <c r="L194" s="19">
        <f>L193+L192+L191+L190+L189+L188+L187+L186+L185</f>
        <v>96.98</v>
      </c>
    </row>
    <row r="195" spans="1:12" ht="15.75" customHeight="1" thickBot="1" x14ac:dyDescent="0.2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F194+F184</f>
        <v>1480</v>
      </c>
      <c r="G195" s="32">
        <f>G194+G184</f>
        <v>49.8</v>
      </c>
      <c r="H195" s="32">
        <f>H194+H184</f>
        <v>45.9</v>
      </c>
      <c r="I195" s="32">
        <f>I194+I184</f>
        <v>195.20000000000002</v>
      </c>
      <c r="J195" s="32">
        <f>J194+J184</f>
        <v>1351.8999999999999</v>
      </c>
      <c r="K195" s="33"/>
      <c r="L195" s="32">
        <f>L194+L184</f>
        <v>222.24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5">
        <f>(F195+F176+F157+F138+F119+F100+F81+F62+F43+F24)/10</f>
        <v>1457.8</v>
      </c>
      <c r="G196" s="35">
        <f>(G195+G176+G157+G138+G119+G100+G81+G62+G43+G24)/10</f>
        <v>47.97</v>
      </c>
      <c r="H196" s="35">
        <f>(H195+H176+H157+H138+H119+H100+H81+H62+H43+H24)/10</f>
        <v>47.24</v>
      </c>
      <c r="I196" s="35">
        <f>(I195+I176+I157+I138+I119+I100+I81+I62+I43+I24)/10</f>
        <v>193.059</v>
      </c>
      <c r="J196" s="35">
        <f>(J195+J176+J157+J138+J119+J100+J81+J62+J43+J24)/10</f>
        <v>1397.15</v>
      </c>
      <c r="K196" s="35"/>
      <c r="L196" s="35">
        <f>(L195+L176+L157+L138+L119+L100+L81+L62+L43+L24)/10</f>
        <v>214.51100000000002</v>
      </c>
    </row>
  </sheetData>
  <mergeCells count="14">
    <mergeCell ref="C62:D62"/>
    <mergeCell ref="C81:D81"/>
    <mergeCell ref="C100:D100"/>
    <mergeCell ref="C119:D119"/>
    <mergeCell ref="C24:D24"/>
    <mergeCell ref="C1:E1"/>
    <mergeCell ref="H1:K1"/>
    <mergeCell ref="H2:K2"/>
    <mergeCell ref="C43:D43"/>
    <mergeCell ref="C196:E196"/>
    <mergeCell ref="C157:D157"/>
    <mergeCell ref="C176:D176"/>
    <mergeCell ref="C195:D195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2025-06-06T00:54:48Z</dcterms:modified>
</cp:coreProperties>
</file>